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composition">'Sheet1'!$B$22:$C$104</definedName>
  </definedNames>
  <calcPr fullCalcOnLoad="1"/>
</workbook>
</file>

<file path=xl/sharedStrings.xml><?xml version="1.0" encoding="utf-8"?>
<sst xmlns="http://schemas.openxmlformats.org/spreadsheetml/2006/main" count="136" uniqueCount="130">
  <si>
    <t>Element</t>
  </si>
  <si>
    <t>Z</t>
  </si>
  <si>
    <t>H</t>
  </si>
  <si>
    <t>Li</t>
  </si>
  <si>
    <t>C</t>
  </si>
  <si>
    <t>O</t>
  </si>
  <si>
    <t>Cl</t>
  </si>
  <si>
    <t>Zr</t>
  </si>
  <si>
    <t>TOTAL</t>
  </si>
  <si>
    <t>Si</t>
  </si>
  <si>
    <t>N</t>
  </si>
  <si>
    <t xml:space="preserve">S </t>
  </si>
  <si>
    <t>Br</t>
  </si>
  <si>
    <t>P</t>
  </si>
  <si>
    <t>Pt</t>
  </si>
  <si>
    <t>CuKa</t>
  </si>
  <si>
    <t>MoKa</t>
  </si>
  <si>
    <t>Cu</t>
  </si>
  <si>
    <t>F</t>
  </si>
  <si>
    <t>Ag</t>
  </si>
  <si>
    <t>Ti</t>
  </si>
  <si>
    <t>Fe</t>
  </si>
  <si>
    <t>Pd</t>
  </si>
  <si>
    <t>Na</t>
  </si>
  <si>
    <t>Mo</t>
  </si>
  <si>
    <t>V</t>
  </si>
  <si>
    <t>Co</t>
  </si>
  <si>
    <t>Mn</t>
  </si>
  <si>
    <t>Ru</t>
  </si>
  <si>
    <t>Ni</t>
  </si>
  <si>
    <t>Zn</t>
  </si>
  <si>
    <t xml:space="preserve">B </t>
  </si>
  <si>
    <t>I</t>
  </si>
  <si>
    <t>Cr</t>
  </si>
  <si>
    <t>Hg</t>
  </si>
  <si>
    <t>Sn</t>
  </si>
  <si>
    <t>Rh</t>
  </si>
  <si>
    <t>Ca</t>
  </si>
  <si>
    <t>Re</t>
  </si>
  <si>
    <t>Ce</t>
  </si>
  <si>
    <t>Rb</t>
  </si>
  <si>
    <t>W</t>
  </si>
  <si>
    <t>Hf</t>
  </si>
  <si>
    <t>Nb</t>
  </si>
  <si>
    <t>La</t>
  </si>
  <si>
    <t>Tb</t>
  </si>
  <si>
    <t>Au</t>
  </si>
  <si>
    <t>K</t>
  </si>
  <si>
    <t>Ga</t>
  </si>
  <si>
    <t>Rescat</t>
  </si>
  <si>
    <t>Radiation</t>
  </si>
  <si>
    <t>AtomMass</t>
  </si>
  <si>
    <t>He</t>
  </si>
  <si>
    <t>Be</t>
  </si>
  <si>
    <t xml:space="preserve">Ne </t>
  </si>
  <si>
    <t>Mg</t>
  </si>
  <si>
    <t>Al</t>
  </si>
  <si>
    <t>Ar</t>
  </si>
  <si>
    <t>Sc</t>
  </si>
  <si>
    <t>Ge</t>
  </si>
  <si>
    <t>As</t>
  </si>
  <si>
    <t>Se</t>
  </si>
  <si>
    <t>Kr</t>
  </si>
  <si>
    <t>Sr</t>
  </si>
  <si>
    <t>Y</t>
  </si>
  <si>
    <t>Tc</t>
  </si>
  <si>
    <t>Cd</t>
  </si>
  <si>
    <t>In</t>
  </si>
  <si>
    <t>Sb</t>
  </si>
  <si>
    <t>Te</t>
  </si>
  <si>
    <t>Xe</t>
  </si>
  <si>
    <t>Cs</t>
  </si>
  <si>
    <t>Ba</t>
  </si>
  <si>
    <t>Pr</t>
  </si>
  <si>
    <t>Nd</t>
  </si>
  <si>
    <t>Pm</t>
  </si>
  <si>
    <t>Sm</t>
  </si>
  <si>
    <t>Eu</t>
  </si>
  <si>
    <t>Gd</t>
  </si>
  <si>
    <t>Dy</t>
  </si>
  <si>
    <t>Ho</t>
  </si>
  <si>
    <t>Er</t>
  </si>
  <si>
    <t>Tm</t>
  </si>
  <si>
    <t>Yb</t>
  </si>
  <si>
    <t>Lu</t>
  </si>
  <si>
    <t>Ta</t>
  </si>
  <si>
    <t>Os</t>
  </si>
  <si>
    <t>Ir</t>
  </si>
  <si>
    <t>Mol Mass</t>
  </si>
  <si>
    <t>Tl</t>
  </si>
  <si>
    <t>Pb</t>
  </si>
  <si>
    <t>Bi</t>
  </si>
  <si>
    <t>Method of Use:  Set the values in column B "Stoich" to the elemental composition of the compound.</t>
  </si>
  <si>
    <t>Author: H. D. Flack, Laboratoire de Cristallographie, University of Geneva</t>
  </si>
  <si>
    <t>Molecular</t>
  </si>
  <si>
    <t>Mass</t>
  </si>
  <si>
    <t>Use:</t>
  </si>
  <si>
    <t xml:space="preserve"> </t>
  </si>
  <si>
    <t>N*AtM</t>
  </si>
  <si>
    <t>Friedif</t>
  </si>
  <si>
    <t>All</t>
  </si>
  <si>
    <t>Composition</t>
  </si>
  <si>
    <t>Centro</t>
  </si>
  <si>
    <t>Move the cursor to a zero value in column 'Composition'.</t>
  </si>
  <si>
    <t>Read the values of molecular mass, Rescat, Friedif and Friedif centro in the lines just below.</t>
  </si>
  <si>
    <t>Excel spreadsheet for the calculation of Rescat, Friedif and Molecular mass.</t>
  </si>
  <si>
    <t xml:space="preserve">Set the values in columns 'Composition All' to the elemental composition of the compound. </t>
  </si>
  <si>
    <t xml:space="preserve">Set the values in columns 'Composition Centro' to the elemental composition of the centrosymmetric substructure. </t>
  </si>
  <si>
    <t>Click the button ZERO COMP</t>
  </si>
  <si>
    <t>&lt; - - - - - Cu Ka radiation - - - - - &gt;</t>
  </si>
  <si>
    <t>&lt; - - - - - Mo Ka radiation - - - - - &gt;</t>
  </si>
  <si>
    <t>Friedif-centro</t>
  </si>
  <si>
    <t>V**2</t>
  </si>
  <si>
    <t>Cu N*f"**2</t>
  </si>
  <si>
    <t>Cu f"</t>
  </si>
  <si>
    <t>Mo f"</t>
  </si>
  <si>
    <t>Mo N*f"**2</t>
  </si>
  <si>
    <t>N*Z**2</t>
  </si>
  <si>
    <t>Cu N*f*f"</t>
  </si>
  <si>
    <t>Mo N*f*f"</t>
  </si>
  <si>
    <t>Cu Q*f"**2</t>
  </si>
  <si>
    <t>Mo Q*f"**2</t>
  </si>
  <si>
    <t>Q*Z**2</t>
  </si>
  <si>
    <t>Cu Q*f*f"</t>
  </si>
  <si>
    <t>Mo Q*f*f"</t>
  </si>
  <si>
    <t>Cu V</t>
  </si>
  <si>
    <t>Mo V</t>
  </si>
  <si>
    <t>Version:  27th November 2006.</t>
  </si>
  <si>
    <t>Cu Y</t>
  </si>
  <si>
    <t>Mo Y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</si>
</sst>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000"/>
    <numFmt numFmtId="166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15</xdr:row>
      <xdr:rowOff>76200</xdr:rowOff>
    </xdr:from>
    <xdr:to>
      <xdr:col>2</xdr:col>
      <xdr:colOff>466725</xdr:colOff>
      <xdr:row>17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5050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11"/>
  <sheetViews>
    <sheetView tabSelected="1" workbookViewId="0" topLeftCell="A1">
      <selection activeCell="B27" sqref="B27"/>
    </sheetView>
  </sheetViews>
  <sheetFormatPr defaultColWidth="9.140625" defaultRowHeight="12.75"/>
  <cols>
    <col min="17" max="17" width="10.00390625" style="0" bestFit="1" customWidth="1"/>
    <col min="22" max="22" width="10.00390625" style="0" bestFit="1" customWidth="1"/>
  </cols>
  <sheetData>
    <row r="1" ht="12.75">
      <c r="A1" t="s">
        <v>105</v>
      </c>
    </row>
    <row r="2" ht="12.75">
      <c r="A2" t="s">
        <v>93</v>
      </c>
    </row>
    <row r="3" ht="12.75">
      <c r="A3" t="s">
        <v>127</v>
      </c>
    </row>
    <row r="5" spans="1:8" ht="12.75">
      <c r="A5" s="2" t="s">
        <v>92</v>
      </c>
      <c r="B5" t="s">
        <v>96</v>
      </c>
      <c r="G5" s="1"/>
      <c r="H5" s="1"/>
    </row>
    <row r="6" spans="1:8" ht="12.75">
      <c r="A6" s="2"/>
      <c r="B6" t="s">
        <v>108</v>
      </c>
      <c r="G6" s="1"/>
      <c r="H6" s="1"/>
    </row>
    <row r="7" spans="1:13" ht="12.75">
      <c r="A7" s="2"/>
      <c r="B7" t="s">
        <v>106</v>
      </c>
      <c r="G7" s="1"/>
      <c r="H7" s="1"/>
      <c r="M7" t="s">
        <v>97</v>
      </c>
    </row>
    <row r="8" spans="1:8" ht="12.75">
      <c r="A8" s="2"/>
      <c r="B8" t="s">
        <v>107</v>
      </c>
      <c r="G8" s="1"/>
      <c r="H8" s="1"/>
    </row>
    <row r="9" spans="1:8" ht="12.75">
      <c r="A9" s="2"/>
      <c r="B9" t="s">
        <v>103</v>
      </c>
      <c r="G9" s="1"/>
      <c r="H9" s="1"/>
    </row>
    <row r="10" spans="1:8" ht="12.75">
      <c r="A10" s="2" t="s">
        <v>97</v>
      </c>
      <c r="B10" t="s">
        <v>104</v>
      </c>
      <c r="G10" s="1"/>
      <c r="H10" s="1"/>
    </row>
    <row r="11" spans="1:8" ht="12.75">
      <c r="A11" s="2" t="s">
        <v>97</v>
      </c>
      <c r="G11" s="1"/>
      <c r="H11" s="1"/>
    </row>
    <row r="12" spans="1:8" ht="12.75">
      <c r="A12" s="2"/>
      <c r="G12" s="1"/>
      <c r="H12" s="1"/>
    </row>
    <row r="13" spans="1:7" ht="12.75">
      <c r="A13" s="1" t="s">
        <v>94</v>
      </c>
      <c r="B13" s="1"/>
      <c r="C13" s="1" t="s">
        <v>109</v>
      </c>
      <c r="D13" s="1"/>
      <c r="E13" s="1"/>
      <c r="F13" s="1"/>
      <c r="G13" s="1" t="s">
        <v>110</v>
      </c>
    </row>
    <row r="14" spans="1:14" ht="12.75">
      <c r="A14" s="1" t="s">
        <v>95</v>
      </c>
      <c r="C14" s="1" t="s">
        <v>49</v>
      </c>
      <c r="D14" s="1" t="s">
        <v>99</v>
      </c>
      <c r="E14" s="1" t="s">
        <v>111</v>
      </c>
      <c r="G14" s="1" t="s">
        <v>49</v>
      </c>
      <c r="H14" s="1" t="s">
        <v>99</v>
      </c>
      <c r="I14" s="1" t="s">
        <v>111</v>
      </c>
      <c r="N14" s="1"/>
    </row>
    <row r="15" spans="1:9" ht="12.75">
      <c r="A15" s="4">
        <f>K108</f>
        <v>0</v>
      </c>
      <c r="C15" s="5" t="e">
        <f>G108</f>
        <v>#DIV/0!</v>
      </c>
      <c r="D15" s="5" t="e">
        <f>20000*SQRT(N105)/(I105+G105)</f>
        <v>#DIV/0!</v>
      </c>
      <c r="E15" s="5" t="e">
        <f>20000*SQRT(N105-U105)/(I105+G105)</f>
        <v>#DIV/0!</v>
      </c>
      <c r="F15" s="1"/>
      <c r="G15" s="5" t="e">
        <f>H108</f>
        <v>#DIV/0!</v>
      </c>
      <c r="H15" s="5" t="e">
        <f>20000*SQRT(O105)/(I105+H105)</f>
        <v>#DIV/0!</v>
      </c>
      <c r="I15" s="5" t="e">
        <f>20000*SQRT(O105-V105)/(I105+H105)</f>
        <v>#DIV/0!</v>
      </c>
    </row>
    <row r="16" spans="1:14" ht="12.75">
      <c r="A16" s="1"/>
      <c r="C16" s="1"/>
      <c r="E16" s="1"/>
      <c r="F16" s="1"/>
      <c r="G16" s="1"/>
      <c r="J16" s="1"/>
      <c r="L16" s="1"/>
      <c r="N16" s="1"/>
    </row>
    <row r="19" spans="1:22" ht="12.75">
      <c r="A19" s="1" t="s">
        <v>0</v>
      </c>
      <c r="B19" s="1" t="s">
        <v>101</v>
      </c>
      <c r="C19" s="1"/>
      <c r="D19" t="s">
        <v>114</v>
      </c>
      <c r="E19" t="s">
        <v>115</v>
      </c>
      <c r="F19" t="s">
        <v>1</v>
      </c>
      <c r="G19" t="s">
        <v>113</v>
      </c>
      <c r="H19" t="s">
        <v>116</v>
      </c>
      <c r="I19" t="s">
        <v>117</v>
      </c>
      <c r="J19" t="s">
        <v>51</v>
      </c>
      <c r="K19" t="s">
        <v>98</v>
      </c>
      <c r="L19" t="s">
        <v>118</v>
      </c>
      <c r="M19" t="s">
        <v>119</v>
      </c>
      <c r="N19" t="s">
        <v>128</v>
      </c>
      <c r="O19" t="s">
        <v>129</v>
      </c>
      <c r="P19" t="s">
        <v>120</v>
      </c>
      <c r="Q19" t="s">
        <v>121</v>
      </c>
      <c r="R19" t="s">
        <v>122</v>
      </c>
      <c r="S19" t="s">
        <v>123</v>
      </c>
      <c r="T19" t="s">
        <v>124</v>
      </c>
      <c r="U19" t="s">
        <v>125</v>
      </c>
      <c r="V19" t="s">
        <v>126</v>
      </c>
    </row>
    <row r="20" spans="1:3" ht="12.75">
      <c r="A20" s="1"/>
      <c r="B20" s="1" t="s">
        <v>100</v>
      </c>
      <c r="C20" s="1" t="s">
        <v>102</v>
      </c>
    </row>
    <row r="22" spans="1:22" ht="12.75">
      <c r="A22" t="s">
        <v>2</v>
      </c>
      <c r="B22" s="3">
        <v>0</v>
      </c>
      <c r="C22" s="3">
        <v>0</v>
      </c>
      <c r="D22">
        <v>0</v>
      </c>
      <c r="E22">
        <v>0</v>
      </c>
      <c r="F22">
        <v>1</v>
      </c>
      <c r="G22">
        <f aca="true" t="shared" si="0" ref="G22:G53">B22*D22*D22</f>
        <v>0</v>
      </c>
      <c r="H22">
        <f aca="true" t="shared" si="1" ref="H22:H53">B22*E22*E22</f>
        <v>0</v>
      </c>
      <c r="I22">
        <f aca="true" t="shared" si="2" ref="I22:I104">B22*F22*F22</f>
        <v>0</v>
      </c>
      <c r="J22">
        <v>1.0079</v>
      </c>
      <c r="K22">
        <f aca="true" t="shared" si="3" ref="K22:K53">B22*J22</f>
        <v>0</v>
      </c>
      <c r="L22">
        <f aca="true" t="shared" si="4" ref="L22:L53">B22*F22*D22</f>
        <v>0</v>
      </c>
      <c r="M22">
        <f>B22*F22*E22</f>
        <v>0</v>
      </c>
      <c r="N22">
        <f>I22*$G$105-2*L22*$L$105+G22*$I$105</f>
        <v>0</v>
      </c>
      <c r="O22">
        <f>I22*$H$105-2*M22*$M$105+H22*$I$105</f>
        <v>0</v>
      </c>
      <c r="P22">
        <f>C22*D22*D22</f>
        <v>0</v>
      </c>
      <c r="Q22">
        <f>C22*E22*E22</f>
        <v>0</v>
      </c>
      <c r="R22">
        <f>C22*F22*F22</f>
        <v>0</v>
      </c>
      <c r="S22">
        <f>C22*F22*D22</f>
        <v>0</v>
      </c>
      <c r="T22">
        <f>C22*F22*E22</f>
        <v>0</v>
      </c>
      <c r="U22">
        <f>R22*$P$105-2*S22*$S$105+P22*$R$105</f>
        <v>0</v>
      </c>
      <c r="V22">
        <f>R22*$Q$105-2*T22*$T$105+Q22*$R$105</f>
        <v>0</v>
      </c>
    </row>
    <row r="23" spans="1:22" ht="12.75">
      <c r="A23" t="s">
        <v>52</v>
      </c>
      <c r="B23" s="3">
        <v>0</v>
      </c>
      <c r="C23" s="3">
        <v>0</v>
      </c>
      <c r="D23">
        <v>0</v>
      </c>
      <c r="E23">
        <v>0</v>
      </c>
      <c r="F23">
        <v>2</v>
      </c>
      <c r="G23">
        <f t="shared" si="0"/>
        <v>0</v>
      </c>
      <c r="H23">
        <f t="shared" si="1"/>
        <v>0</v>
      </c>
      <c r="I23">
        <f>B23*F23*F23</f>
        <v>0</v>
      </c>
      <c r="J23">
        <v>4.0026</v>
      </c>
      <c r="K23">
        <f t="shared" si="3"/>
        <v>0</v>
      </c>
      <c r="L23">
        <f t="shared" si="4"/>
        <v>0</v>
      </c>
      <c r="M23">
        <f aca="true" t="shared" si="5" ref="M23:M86">B23*F23*E23</f>
        <v>0</v>
      </c>
      <c r="N23">
        <f aca="true" t="shared" si="6" ref="N23:N86">I23*$G$105-2*L23*$L$105+G23*$I$105</f>
        <v>0</v>
      </c>
      <c r="O23">
        <f aca="true" t="shared" si="7" ref="O23:O86">I23*$H$105-2*M23*$M$105+H23*$I$105</f>
        <v>0</v>
      </c>
      <c r="P23">
        <f aca="true" t="shared" si="8" ref="P23:P86">C23*D23*D23</f>
        <v>0</v>
      </c>
      <c r="Q23">
        <f aca="true" t="shared" si="9" ref="Q23:Q86">C23*E23*E23</f>
        <v>0</v>
      </c>
      <c r="R23">
        <f aca="true" t="shared" si="10" ref="R23:R86">C23*F23*F23</f>
        <v>0</v>
      </c>
      <c r="S23">
        <f aca="true" t="shared" si="11" ref="S23:S86">C23*F23*D23</f>
        <v>0</v>
      </c>
      <c r="T23">
        <f aca="true" t="shared" si="12" ref="T23:T86">C23*F23*E23</f>
        <v>0</v>
      </c>
      <c r="U23">
        <f aca="true" t="shared" si="13" ref="U23:U86">R23*$P$105-2*S23*$S$105+P23*$R$105</f>
        <v>0</v>
      </c>
      <c r="V23">
        <f aca="true" t="shared" si="14" ref="V23:V86">R23*$Q$105-2*T23*$T$105+Q23*$R$105</f>
        <v>0</v>
      </c>
    </row>
    <row r="24" spans="1:22" ht="12.75">
      <c r="A24" t="s">
        <v>3</v>
      </c>
      <c r="B24" s="3">
        <v>0</v>
      </c>
      <c r="C24" s="3">
        <v>0</v>
      </c>
      <c r="D24">
        <v>0.003</v>
      </c>
      <c r="E24">
        <v>0.0001</v>
      </c>
      <c r="F24">
        <v>3</v>
      </c>
      <c r="G24">
        <f t="shared" si="0"/>
        <v>0</v>
      </c>
      <c r="H24">
        <f t="shared" si="1"/>
        <v>0</v>
      </c>
      <c r="I24">
        <f t="shared" si="2"/>
        <v>0</v>
      </c>
      <c r="J24">
        <v>6.941</v>
      </c>
      <c r="K24">
        <f t="shared" si="3"/>
        <v>0</v>
      </c>
      <c r="L24">
        <f t="shared" si="4"/>
        <v>0</v>
      </c>
      <c r="M24">
        <f t="shared" si="5"/>
        <v>0</v>
      </c>
      <c r="N24">
        <f t="shared" si="6"/>
        <v>0</v>
      </c>
      <c r="O24">
        <f t="shared" si="7"/>
        <v>0</v>
      </c>
      <c r="P24">
        <f t="shared" si="8"/>
        <v>0</v>
      </c>
      <c r="Q24">
        <f t="shared" si="9"/>
        <v>0</v>
      </c>
      <c r="R24">
        <f t="shared" si="10"/>
        <v>0</v>
      </c>
      <c r="S24">
        <f t="shared" si="11"/>
        <v>0</v>
      </c>
      <c r="T24">
        <f t="shared" si="12"/>
        <v>0</v>
      </c>
      <c r="U24">
        <f t="shared" si="13"/>
        <v>0</v>
      </c>
      <c r="V24">
        <f t="shared" si="14"/>
        <v>0</v>
      </c>
    </row>
    <row r="25" spans="1:22" ht="12.75">
      <c r="A25" t="s">
        <v>53</v>
      </c>
      <c r="B25" s="3">
        <v>0</v>
      </c>
      <c r="C25" s="3">
        <v>0</v>
      </c>
      <c r="D25">
        <v>0.0014</v>
      </c>
      <c r="E25">
        <v>0.0002</v>
      </c>
      <c r="F25">
        <v>4</v>
      </c>
      <c r="G25">
        <f t="shared" si="0"/>
        <v>0</v>
      </c>
      <c r="H25">
        <f t="shared" si="1"/>
        <v>0</v>
      </c>
      <c r="I25">
        <f>B25*F25*F25</f>
        <v>0</v>
      </c>
      <c r="J25">
        <v>9.01218</v>
      </c>
      <c r="K25">
        <f t="shared" si="3"/>
        <v>0</v>
      </c>
      <c r="L25">
        <f t="shared" si="4"/>
        <v>0</v>
      </c>
      <c r="M25">
        <f t="shared" si="5"/>
        <v>0</v>
      </c>
      <c r="N25">
        <f t="shared" si="6"/>
        <v>0</v>
      </c>
      <c r="O25">
        <f t="shared" si="7"/>
        <v>0</v>
      </c>
      <c r="P25">
        <f t="shared" si="8"/>
        <v>0</v>
      </c>
      <c r="Q25">
        <f t="shared" si="9"/>
        <v>0</v>
      </c>
      <c r="R25">
        <f t="shared" si="10"/>
        <v>0</v>
      </c>
      <c r="S25">
        <f t="shared" si="11"/>
        <v>0</v>
      </c>
      <c r="T25">
        <f t="shared" si="12"/>
        <v>0</v>
      </c>
      <c r="U25">
        <f t="shared" si="13"/>
        <v>0</v>
      </c>
      <c r="V25">
        <f t="shared" si="14"/>
        <v>0</v>
      </c>
    </row>
    <row r="26" spans="1:22" ht="12.75">
      <c r="A26" t="s">
        <v>31</v>
      </c>
      <c r="B26" s="3">
        <v>0</v>
      </c>
      <c r="C26" s="3">
        <v>0</v>
      </c>
      <c r="D26">
        <v>0.0039</v>
      </c>
      <c r="E26">
        <v>0.0007</v>
      </c>
      <c r="F26">
        <v>5</v>
      </c>
      <c r="G26">
        <f t="shared" si="0"/>
        <v>0</v>
      </c>
      <c r="H26">
        <f t="shared" si="1"/>
        <v>0</v>
      </c>
      <c r="I26">
        <f t="shared" si="2"/>
        <v>0</v>
      </c>
      <c r="J26">
        <v>10.81</v>
      </c>
      <c r="K26">
        <f t="shared" si="3"/>
        <v>0</v>
      </c>
      <c r="L26">
        <f t="shared" si="4"/>
        <v>0</v>
      </c>
      <c r="M26">
        <f t="shared" si="5"/>
        <v>0</v>
      </c>
      <c r="N26">
        <f t="shared" si="6"/>
        <v>0</v>
      </c>
      <c r="O26">
        <f t="shared" si="7"/>
        <v>0</v>
      </c>
      <c r="P26">
        <f t="shared" si="8"/>
        <v>0</v>
      </c>
      <c r="Q26">
        <f t="shared" si="9"/>
        <v>0</v>
      </c>
      <c r="R26">
        <f t="shared" si="10"/>
        <v>0</v>
      </c>
      <c r="S26">
        <f t="shared" si="11"/>
        <v>0</v>
      </c>
      <c r="T26">
        <f t="shared" si="12"/>
        <v>0</v>
      </c>
      <c r="U26">
        <f t="shared" si="13"/>
        <v>0</v>
      </c>
      <c r="V26">
        <f t="shared" si="14"/>
        <v>0</v>
      </c>
    </row>
    <row r="27" spans="1:22" ht="12.75">
      <c r="A27" t="s">
        <v>4</v>
      </c>
      <c r="B27" s="3">
        <v>0</v>
      </c>
      <c r="C27" s="3">
        <v>0</v>
      </c>
      <c r="D27">
        <v>0.0091</v>
      </c>
      <c r="E27">
        <v>0.0016</v>
      </c>
      <c r="F27">
        <v>6</v>
      </c>
      <c r="G27">
        <f t="shared" si="0"/>
        <v>0</v>
      </c>
      <c r="H27">
        <f t="shared" si="1"/>
        <v>0</v>
      </c>
      <c r="I27">
        <f t="shared" si="2"/>
        <v>0</v>
      </c>
      <c r="J27">
        <v>12.011</v>
      </c>
      <c r="K27">
        <f t="shared" si="3"/>
        <v>0</v>
      </c>
      <c r="L27">
        <f t="shared" si="4"/>
        <v>0</v>
      </c>
      <c r="M27">
        <f t="shared" si="5"/>
        <v>0</v>
      </c>
      <c r="N27">
        <f t="shared" si="6"/>
        <v>0</v>
      </c>
      <c r="O27">
        <f t="shared" si="7"/>
        <v>0</v>
      </c>
      <c r="P27">
        <f t="shared" si="8"/>
        <v>0</v>
      </c>
      <c r="Q27">
        <f t="shared" si="9"/>
        <v>0</v>
      </c>
      <c r="R27">
        <f t="shared" si="10"/>
        <v>0</v>
      </c>
      <c r="S27">
        <f t="shared" si="11"/>
        <v>0</v>
      </c>
      <c r="T27">
        <f t="shared" si="12"/>
        <v>0</v>
      </c>
      <c r="U27">
        <f t="shared" si="13"/>
        <v>0</v>
      </c>
      <c r="V27">
        <f t="shared" si="14"/>
        <v>0</v>
      </c>
    </row>
    <row r="28" spans="1:22" ht="12.75">
      <c r="A28" t="s">
        <v>10</v>
      </c>
      <c r="B28" s="3">
        <v>0</v>
      </c>
      <c r="C28" s="3">
        <v>0</v>
      </c>
      <c r="D28">
        <v>0.018</v>
      </c>
      <c r="E28">
        <v>0.0033</v>
      </c>
      <c r="F28">
        <v>7</v>
      </c>
      <c r="G28">
        <f t="shared" si="0"/>
        <v>0</v>
      </c>
      <c r="H28">
        <f t="shared" si="1"/>
        <v>0</v>
      </c>
      <c r="I28">
        <f t="shared" si="2"/>
        <v>0</v>
      </c>
      <c r="J28">
        <v>14.0067</v>
      </c>
      <c r="K28">
        <f t="shared" si="3"/>
        <v>0</v>
      </c>
      <c r="L28">
        <f t="shared" si="4"/>
        <v>0</v>
      </c>
      <c r="M28">
        <f t="shared" si="5"/>
        <v>0</v>
      </c>
      <c r="N28">
        <f t="shared" si="6"/>
        <v>0</v>
      </c>
      <c r="O28">
        <f t="shared" si="7"/>
        <v>0</v>
      </c>
      <c r="P28">
        <f t="shared" si="8"/>
        <v>0</v>
      </c>
      <c r="Q28">
        <f t="shared" si="9"/>
        <v>0</v>
      </c>
      <c r="R28">
        <f t="shared" si="10"/>
        <v>0</v>
      </c>
      <c r="S28">
        <f t="shared" si="11"/>
        <v>0</v>
      </c>
      <c r="T28">
        <f t="shared" si="12"/>
        <v>0</v>
      </c>
      <c r="U28">
        <f t="shared" si="13"/>
        <v>0</v>
      </c>
      <c r="V28">
        <f t="shared" si="14"/>
        <v>0</v>
      </c>
    </row>
    <row r="29" spans="1:22" ht="12.75">
      <c r="A29" t="s">
        <v>5</v>
      </c>
      <c r="B29" s="3">
        <v>0</v>
      </c>
      <c r="C29" s="3">
        <v>0</v>
      </c>
      <c r="D29">
        <v>0.0322</v>
      </c>
      <c r="E29">
        <v>0.006</v>
      </c>
      <c r="F29">
        <v>8</v>
      </c>
      <c r="G29">
        <f t="shared" si="0"/>
        <v>0</v>
      </c>
      <c r="H29">
        <f t="shared" si="1"/>
        <v>0</v>
      </c>
      <c r="I29">
        <f t="shared" si="2"/>
        <v>0</v>
      </c>
      <c r="J29">
        <v>15.9994</v>
      </c>
      <c r="K29">
        <f t="shared" si="3"/>
        <v>0</v>
      </c>
      <c r="L29">
        <f t="shared" si="4"/>
        <v>0</v>
      </c>
      <c r="M29">
        <f t="shared" si="5"/>
        <v>0</v>
      </c>
      <c r="N29">
        <f t="shared" si="6"/>
        <v>0</v>
      </c>
      <c r="O29">
        <f t="shared" si="7"/>
        <v>0</v>
      </c>
      <c r="P29">
        <f t="shared" si="8"/>
        <v>0</v>
      </c>
      <c r="Q29">
        <f t="shared" si="9"/>
        <v>0</v>
      </c>
      <c r="R29">
        <f t="shared" si="10"/>
        <v>0</v>
      </c>
      <c r="S29">
        <f t="shared" si="11"/>
        <v>0</v>
      </c>
      <c r="T29">
        <f t="shared" si="12"/>
        <v>0</v>
      </c>
      <c r="U29">
        <f t="shared" si="13"/>
        <v>0</v>
      </c>
      <c r="V29">
        <f t="shared" si="14"/>
        <v>0</v>
      </c>
    </row>
    <row r="30" spans="1:22" ht="12.75">
      <c r="A30" t="s">
        <v>18</v>
      </c>
      <c r="B30" s="3">
        <v>0</v>
      </c>
      <c r="C30" s="3">
        <v>0</v>
      </c>
      <c r="D30">
        <v>0.0534</v>
      </c>
      <c r="E30">
        <v>0.0103</v>
      </c>
      <c r="F30">
        <v>9</v>
      </c>
      <c r="G30">
        <f t="shared" si="0"/>
        <v>0</v>
      </c>
      <c r="H30">
        <f t="shared" si="1"/>
        <v>0</v>
      </c>
      <c r="I30">
        <f t="shared" si="2"/>
        <v>0</v>
      </c>
      <c r="J30">
        <v>18.998403</v>
      </c>
      <c r="K30">
        <f t="shared" si="3"/>
        <v>0</v>
      </c>
      <c r="L30">
        <f t="shared" si="4"/>
        <v>0</v>
      </c>
      <c r="M30">
        <f t="shared" si="5"/>
        <v>0</v>
      </c>
      <c r="N30">
        <f t="shared" si="6"/>
        <v>0</v>
      </c>
      <c r="O30">
        <f t="shared" si="7"/>
        <v>0</v>
      </c>
      <c r="P30">
        <f t="shared" si="8"/>
        <v>0</v>
      </c>
      <c r="Q30">
        <f t="shared" si="9"/>
        <v>0</v>
      </c>
      <c r="R30">
        <f t="shared" si="10"/>
        <v>0</v>
      </c>
      <c r="S30">
        <f t="shared" si="11"/>
        <v>0</v>
      </c>
      <c r="T30">
        <f t="shared" si="12"/>
        <v>0</v>
      </c>
      <c r="U30">
        <f t="shared" si="13"/>
        <v>0</v>
      </c>
      <c r="V30">
        <f t="shared" si="14"/>
        <v>0</v>
      </c>
    </row>
    <row r="31" spans="1:22" ht="12.75">
      <c r="A31" t="s">
        <v>54</v>
      </c>
      <c r="B31" s="3">
        <v>0</v>
      </c>
      <c r="C31" s="3">
        <v>0</v>
      </c>
      <c r="D31">
        <v>0.0833</v>
      </c>
      <c r="E31">
        <v>0.0164</v>
      </c>
      <c r="F31">
        <v>10</v>
      </c>
      <c r="G31">
        <f t="shared" si="0"/>
        <v>0</v>
      </c>
      <c r="H31">
        <f t="shared" si="1"/>
        <v>0</v>
      </c>
      <c r="I31">
        <f>B31*F31*F31</f>
        <v>0</v>
      </c>
      <c r="J31">
        <v>20.179</v>
      </c>
      <c r="K31">
        <f t="shared" si="3"/>
        <v>0</v>
      </c>
      <c r="L31">
        <f t="shared" si="4"/>
        <v>0</v>
      </c>
      <c r="M31">
        <f t="shared" si="5"/>
        <v>0</v>
      </c>
      <c r="N31">
        <f t="shared" si="6"/>
        <v>0</v>
      </c>
      <c r="O31">
        <f t="shared" si="7"/>
        <v>0</v>
      </c>
      <c r="P31">
        <f t="shared" si="8"/>
        <v>0</v>
      </c>
      <c r="Q31">
        <f t="shared" si="9"/>
        <v>0</v>
      </c>
      <c r="R31">
        <f t="shared" si="10"/>
        <v>0</v>
      </c>
      <c r="S31">
        <f t="shared" si="11"/>
        <v>0</v>
      </c>
      <c r="T31">
        <f t="shared" si="12"/>
        <v>0</v>
      </c>
      <c r="U31">
        <f t="shared" si="13"/>
        <v>0</v>
      </c>
      <c r="V31">
        <f t="shared" si="14"/>
        <v>0</v>
      </c>
    </row>
    <row r="32" spans="1:22" ht="12.75">
      <c r="A32" t="s">
        <v>23</v>
      </c>
      <c r="B32" s="3">
        <v>0</v>
      </c>
      <c r="C32" s="3">
        <v>0</v>
      </c>
      <c r="D32">
        <v>0.1239</v>
      </c>
      <c r="E32">
        <v>0.0249</v>
      </c>
      <c r="F32">
        <v>11</v>
      </c>
      <c r="G32">
        <f t="shared" si="0"/>
        <v>0</v>
      </c>
      <c r="H32">
        <f t="shared" si="1"/>
        <v>0</v>
      </c>
      <c r="I32">
        <f t="shared" si="2"/>
        <v>0</v>
      </c>
      <c r="J32">
        <v>22.98977</v>
      </c>
      <c r="K32">
        <f t="shared" si="3"/>
        <v>0</v>
      </c>
      <c r="L32">
        <f t="shared" si="4"/>
        <v>0</v>
      </c>
      <c r="M32">
        <f t="shared" si="5"/>
        <v>0</v>
      </c>
      <c r="N32">
        <f t="shared" si="6"/>
        <v>0</v>
      </c>
      <c r="O32">
        <f t="shared" si="7"/>
        <v>0</v>
      </c>
      <c r="P32">
        <f t="shared" si="8"/>
        <v>0</v>
      </c>
      <c r="Q32">
        <f t="shared" si="9"/>
        <v>0</v>
      </c>
      <c r="R32">
        <f t="shared" si="10"/>
        <v>0</v>
      </c>
      <c r="S32">
        <f t="shared" si="11"/>
        <v>0</v>
      </c>
      <c r="T32">
        <f t="shared" si="12"/>
        <v>0</v>
      </c>
      <c r="U32">
        <f t="shared" si="13"/>
        <v>0</v>
      </c>
      <c r="V32">
        <f t="shared" si="14"/>
        <v>0</v>
      </c>
    </row>
    <row r="33" spans="1:22" ht="12.75">
      <c r="A33" t="s">
        <v>55</v>
      </c>
      <c r="B33" s="3">
        <v>0</v>
      </c>
      <c r="C33" s="3">
        <v>0</v>
      </c>
      <c r="D33">
        <v>0.1771</v>
      </c>
      <c r="E33">
        <v>0.0363</v>
      </c>
      <c r="F33">
        <v>12</v>
      </c>
      <c r="G33">
        <f t="shared" si="0"/>
        <v>0</v>
      </c>
      <c r="H33">
        <f t="shared" si="1"/>
        <v>0</v>
      </c>
      <c r="I33">
        <f>B33*F33*F33</f>
        <v>0</v>
      </c>
      <c r="J33">
        <v>24.305</v>
      </c>
      <c r="K33">
        <f t="shared" si="3"/>
        <v>0</v>
      </c>
      <c r="L33">
        <f t="shared" si="4"/>
        <v>0</v>
      </c>
      <c r="M33">
        <f t="shared" si="5"/>
        <v>0</v>
      </c>
      <c r="N33">
        <f t="shared" si="6"/>
        <v>0</v>
      </c>
      <c r="O33">
        <f t="shared" si="7"/>
        <v>0</v>
      </c>
      <c r="P33">
        <f t="shared" si="8"/>
        <v>0</v>
      </c>
      <c r="Q33">
        <f t="shared" si="9"/>
        <v>0</v>
      </c>
      <c r="R33">
        <f t="shared" si="10"/>
        <v>0</v>
      </c>
      <c r="S33">
        <f t="shared" si="11"/>
        <v>0</v>
      </c>
      <c r="T33">
        <f t="shared" si="12"/>
        <v>0</v>
      </c>
      <c r="U33">
        <f t="shared" si="13"/>
        <v>0</v>
      </c>
      <c r="V33">
        <f t="shared" si="14"/>
        <v>0</v>
      </c>
    </row>
    <row r="34" spans="1:22" ht="12.75">
      <c r="A34" t="s">
        <v>56</v>
      </c>
      <c r="B34" s="3">
        <v>0</v>
      </c>
      <c r="C34" s="3">
        <v>0</v>
      </c>
      <c r="D34">
        <v>0.2455</v>
      </c>
      <c r="E34">
        <v>0.0514</v>
      </c>
      <c r="F34">
        <v>13</v>
      </c>
      <c r="G34">
        <f t="shared" si="0"/>
        <v>0</v>
      </c>
      <c r="H34">
        <f t="shared" si="1"/>
        <v>0</v>
      </c>
      <c r="I34">
        <f>B34*F34*F34</f>
        <v>0</v>
      </c>
      <c r="J34">
        <v>26.98154</v>
      </c>
      <c r="K34">
        <f t="shared" si="3"/>
        <v>0</v>
      </c>
      <c r="L34">
        <f t="shared" si="4"/>
        <v>0</v>
      </c>
      <c r="M34">
        <f t="shared" si="5"/>
        <v>0</v>
      </c>
      <c r="N34">
        <f t="shared" si="6"/>
        <v>0</v>
      </c>
      <c r="O34">
        <f t="shared" si="7"/>
        <v>0</v>
      </c>
      <c r="P34">
        <f t="shared" si="8"/>
        <v>0</v>
      </c>
      <c r="Q34">
        <f t="shared" si="9"/>
        <v>0</v>
      </c>
      <c r="R34">
        <f t="shared" si="10"/>
        <v>0</v>
      </c>
      <c r="S34">
        <f t="shared" si="11"/>
        <v>0</v>
      </c>
      <c r="T34">
        <f t="shared" si="12"/>
        <v>0</v>
      </c>
      <c r="U34">
        <f t="shared" si="13"/>
        <v>0</v>
      </c>
      <c r="V34">
        <f t="shared" si="14"/>
        <v>0</v>
      </c>
    </row>
    <row r="35" spans="1:22" ht="12.75">
      <c r="A35" t="s">
        <v>9</v>
      </c>
      <c r="B35" s="3">
        <v>0</v>
      </c>
      <c r="C35" s="3">
        <v>0</v>
      </c>
      <c r="D35">
        <v>0.3302</v>
      </c>
      <c r="E35">
        <v>0.0704</v>
      </c>
      <c r="F35">
        <v>14</v>
      </c>
      <c r="G35">
        <f t="shared" si="0"/>
        <v>0</v>
      </c>
      <c r="H35">
        <f t="shared" si="1"/>
        <v>0</v>
      </c>
      <c r="I35">
        <f t="shared" si="2"/>
        <v>0</v>
      </c>
      <c r="J35">
        <v>28.0855</v>
      </c>
      <c r="K35">
        <f t="shared" si="3"/>
        <v>0</v>
      </c>
      <c r="L35">
        <f t="shared" si="4"/>
        <v>0</v>
      </c>
      <c r="M35">
        <f t="shared" si="5"/>
        <v>0</v>
      </c>
      <c r="N35">
        <f t="shared" si="6"/>
        <v>0</v>
      </c>
      <c r="O35">
        <f t="shared" si="7"/>
        <v>0</v>
      </c>
      <c r="P35">
        <f t="shared" si="8"/>
        <v>0</v>
      </c>
      <c r="Q35">
        <f t="shared" si="9"/>
        <v>0</v>
      </c>
      <c r="R35">
        <f t="shared" si="10"/>
        <v>0</v>
      </c>
      <c r="S35">
        <f t="shared" si="11"/>
        <v>0</v>
      </c>
      <c r="T35">
        <f t="shared" si="12"/>
        <v>0</v>
      </c>
      <c r="U35">
        <f t="shared" si="13"/>
        <v>0</v>
      </c>
      <c r="V35">
        <f t="shared" si="14"/>
        <v>0</v>
      </c>
    </row>
    <row r="36" spans="1:22" ht="12.75">
      <c r="A36" t="s">
        <v>13</v>
      </c>
      <c r="B36" s="3">
        <v>0</v>
      </c>
      <c r="C36" s="3">
        <v>0</v>
      </c>
      <c r="D36">
        <v>0.4335</v>
      </c>
      <c r="E36">
        <v>0.0942</v>
      </c>
      <c r="F36">
        <v>15</v>
      </c>
      <c r="G36">
        <f t="shared" si="0"/>
        <v>0</v>
      </c>
      <c r="H36">
        <f t="shared" si="1"/>
        <v>0</v>
      </c>
      <c r="I36">
        <f t="shared" si="2"/>
        <v>0</v>
      </c>
      <c r="J36">
        <v>30.97376</v>
      </c>
      <c r="K36">
        <f t="shared" si="3"/>
        <v>0</v>
      </c>
      <c r="L36">
        <f t="shared" si="4"/>
        <v>0</v>
      </c>
      <c r="M36">
        <f t="shared" si="5"/>
        <v>0</v>
      </c>
      <c r="N36">
        <f t="shared" si="6"/>
        <v>0</v>
      </c>
      <c r="O36">
        <f t="shared" si="7"/>
        <v>0</v>
      </c>
      <c r="P36">
        <f t="shared" si="8"/>
        <v>0</v>
      </c>
      <c r="Q36">
        <f t="shared" si="9"/>
        <v>0</v>
      </c>
      <c r="R36">
        <f t="shared" si="10"/>
        <v>0</v>
      </c>
      <c r="S36">
        <f t="shared" si="11"/>
        <v>0</v>
      </c>
      <c r="T36">
        <f t="shared" si="12"/>
        <v>0</v>
      </c>
      <c r="U36">
        <f t="shared" si="13"/>
        <v>0</v>
      </c>
      <c r="V36">
        <f t="shared" si="14"/>
        <v>0</v>
      </c>
    </row>
    <row r="37" spans="1:22" ht="12.75">
      <c r="A37" t="s">
        <v>11</v>
      </c>
      <c r="B37" s="3">
        <v>0</v>
      </c>
      <c r="C37" s="3">
        <v>0</v>
      </c>
      <c r="D37">
        <v>0.5567</v>
      </c>
      <c r="E37">
        <v>0.1234</v>
      </c>
      <c r="F37">
        <v>16</v>
      </c>
      <c r="G37">
        <f t="shared" si="0"/>
        <v>0</v>
      </c>
      <c r="H37">
        <f t="shared" si="1"/>
        <v>0</v>
      </c>
      <c r="I37">
        <f t="shared" si="2"/>
        <v>0</v>
      </c>
      <c r="J37">
        <v>32.06</v>
      </c>
      <c r="K37">
        <f t="shared" si="3"/>
        <v>0</v>
      </c>
      <c r="L37">
        <f t="shared" si="4"/>
        <v>0</v>
      </c>
      <c r="M37">
        <f t="shared" si="5"/>
        <v>0</v>
      </c>
      <c r="N37">
        <f t="shared" si="6"/>
        <v>0</v>
      </c>
      <c r="O37">
        <f t="shared" si="7"/>
        <v>0</v>
      </c>
      <c r="P37">
        <f t="shared" si="8"/>
        <v>0</v>
      </c>
      <c r="Q37">
        <f t="shared" si="9"/>
        <v>0</v>
      </c>
      <c r="R37">
        <f t="shared" si="10"/>
        <v>0</v>
      </c>
      <c r="S37">
        <f t="shared" si="11"/>
        <v>0</v>
      </c>
      <c r="T37">
        <f t="shared" si="12"/>
        <v>0</v>
      </c>
      <c r="U37">
        <f t="shared" si="13"/>
        <v>0</v>
      </c>
      <c r="V37">
        <f t="shared" si="14"/>
        <v>0</v>
      </c>
    </row>
    <row r="38" spans="1:22" ht="12.75">
      <c r="A38" t="s">
        <v>6</v>
      </c>
      <c r="B38" s="3">
        <v>0</v>
      </c>
      <c r="C38" s="3">
        <v>0</v>
      </c>
      <c r="D38">
        <v>0.7018</v>
      </c>
      <c r="E38">
        <v>0.1585</v>
      </c>
      <c r="F38">
        <v>17</v>
      </c>
      <c r="G38">
        <f t="shared" si="0"/>
        <v>0</v>
      </c>
      <c r="H38">
        <f t="shared" si="1"/>
        <v>0</v>
      </c>
      <c r="I38">
        <f t="shared" si="2"/>
        <v>0</v>
      </c>
      <c r="J38">
        <v>35.453</v>
      </c>
      <c r="K38">
        <f t="shared" si="3"/>
        <v>0</v>
      </c>
      <c r="L38">
        <f t="shared" si="4"/>
        <v>0</v>
      </c>
      <c r="M38">
        <f t="shared" si="5"/>
        <v>0</v>
      </c>
      <c r="N38">
        <f t="shared" si="6"/>
        <v>0</v>
      </c>
      <c r="O38">
        <f t="shared" si="7"/>
        <v>0</v>
      </c>
      <c r="P38">
        <f t="shared" si="8"/>
        <v>0</v>
      </c>
      <c r="Q38">
        <f t="shared" si="9"/>
        <v>0</v>
      </c>
      <c r="R38">
        <f t="shared" si="10"/>
        <v>0</v>
      </c>
      <c r="S38">
        <f t="shared" si="11"/>
        <v>0</v>
      </c>
      <c r="T38">
        <f t="shared" si="12"/>
        <v>0</v>
      </c>
      <c r="U38">
        <f t="shared" si="13"/>
        <v>0</v>
      </c>
      <c r="V38">
        <f t="shared" si="14"/>
        <v>0</v>
      </c>
    </row>
    <row r="39" spans="1:22" ht="12.75">
      <c r="A39" t="s">
        <v>57</v>
      </c>
      <c r="B39" s="3">
        <v>0</v>
      </c>
      <c r="C39" s="3">
        <v>0</v>
      </c>
      <c r="D39">
        <v>0.8717</v>
      </c>
      <c r="E39">
        <v>0.2003</v>
      </c>
      <c r="F39">
        <v>18</v>
      </c>
      <c r="G39">
        <f t="shared" si="0"/>
        <v>0</v>
      </c>
      <c r="H39">
        <f t="shared" si="1"/>
        <v>0</v>
      </c>
      <c r="I39">
        <f>B39*F39*F39</f>
        <v>0</v>
      </c>
      <c r="J39">
        <v>39.948</v>
      </c>
      <c r="K39">
        <f t="shared" si="3"/>
        <v>0</v>
      </c>
      <c r="L39">
        <f t="shared" si="4"/>
        <v>0</v>
      </c>
      <c r="M39">
        <f t="shared" si="5"/>
        <v>0</v>
      </c>
      <c r="N39">
        <f t="shared" si="6"/>
        <v>0</v>
      </c>
      <c r="O39">
        <f t="shared" si="7"/>
        <v>0</v>
      </c>
      <c r="P39">
        <f t="shared" si="8"/>
        <v>0</v>
      </c>
      <c r="Q39">
        <f t="shared" si="9"/>
        <v>0</v>
      </c>
      <c r="R39">
        <f t="shared" si="10"/>
        <v>0</v>
      </c>
      <c r="S39">
        <f t="shared" si="11"/>
        <v>0</v>
      </c>
      <c r="T39">
        <f t="shared" si="12"/>
        <v>0</v>
      </c>
      <c r="U39">
        <f t="shared" si="13"/>
        <v>0</v>
      </c>
      <c r="V39">
        <f t="shared" si="14"/>
        <v>0</v>
      </c>
    </row>
    <row r="40" spans="1:22" ht="12.75">
      <c r="A40" t="s">
        <v>47</v>
      </c>
      <c r="B40" s="3">
        <v>0</v>
      </c>
      <c r="C40" s="3">
        <v>0</v>
      </c>
      <c r="D40">
        <v>1.0657</v>
      </c>
      <c r="E40">
        <v>0.2494</v>
      </c>
      <c r="F40">
        <v>19</v>
      </c>
      <c r="G40">
        <f t="shared" si="0"/>
        <v>0</v>
      </c>
      <c r="H40">
        <f t="shared" si="1"/>
        <v>0</v>
      </c>
      <c r="I40">
        <f t="shared" si="2"/>
        <v>0</v>
      </c>
      <c r="J40">
        <v>39.0983</v>
      </c>
      <c r="K40">
        <f t="shared" si="3"/>
        <v>0</v>
      </c>
      <c r="L40">
        <f t="shared" si="4"/>
        <v>0</v>
      </c>
      <c r="M40">
        <f t="shared" si="5"/>
        <v>0</v>
      </c>
      <c r="N40">
        <f t="shared" si="6"/>
        <v>0</v>
      </c>
      <c r="O40">
        <f t="shared" si="7"/>
        <v>0</v>
      </c>
      <c r="P40">
        <f t="shared" si="8"/>
        <v>0</v>
      </c>
      <c r="Q40">
        <f t="shared" si="9"/>
        <v>0</v>
      </c>
      <c r="R40">
        <f t="shared" si="10"/>
        <v>0</v>
      </c>
      <c r="S40">
        <f t="shared" si="11"/>
        <v>0</v>
      </c>
      <c r="T40">
        <f t="shared" si="12"/>
        <v>0</v>
      </c>
      <c r="U40">
        <f t="shared" si="13"/>
        <v>0</v>
      </c>
      <c r="V40">
        <f t="shared" si="14"/>
        <v>0</v>
      </c>
    </row>
    <row r="41" spans="1:22" ht="12.75">
      <c r="A41" t="s">
        <v>37</v>
      </c>
      <c r="B41" s="3">
        <v>0</v>
      </c>
      <c r="C41" s="3">
        <v>0</v>
      </c>
      <c r="D41">
        <v>1.2855</v>
      </c>
      <c r="E41">
        <v>0.3064</v>
      </c>
      <c r="F41">
        <v>20</v>
      </c>
      <c r="G41">
        <f t="shared" si="0"/>
        <v>0</v>
      </c>
      <c r="H41">
        <f t="shared" si="1"/>
        <v>0</v>
      </c>
      <c r="I41">
        <f t="shared" si="2"/>
        <v>0</v>
      </c>
      <c r="J41">
        <v>40.08</v>
      </c>
      <c r="K41">
        <f t="shared" si="3"/>
        <v>0</v>
      </c>
      <c r="L41">
        <f t="shared" si="4"/>
        <v>0</v>
      </c>
      <c r="M41">
        <f t="shared" si="5"/>
        <v>0</v>
      </c>
      <c r="N41">
        <f t="shared" si="6"/>
        <v>0</v>
      </c>
      <c r="O41">
        <f t="shared" si="7"/>
        <v>0</v>
      </c>
      <c r="P41">
        <f t="shared" si="8"/>
        <v>0</v>
      </c>
      <c r="Q41">
        <f t="shared" si="9"/>
        <v>0</v>
      </c>
      <c r="R41">
        <f t="shared" si="10"/>
        <v>0</v>
      </c>
      <c r="S41">
        <f t="shared" si="11"/>
        <v>0</v>
      </c>
      <c r="T41">
        <f t="shared" si="12"/>
        <v>0</v>
      </c>
      <c r="U41">
        <f t="shared" si="13"/>
        <v>0</v>
      </c>
      <c r="V41">
        <f t="shared" si="14"/>
        <v>0</v>
      </c>
    </row>
    <row r="42" spans="1:22" ht="12.75">
      <c r="A42" t="s">
        <v>58</v>
      </c>
      <c r="B42" s="3">
        <v>0</v>
      </c>
      <c r="C42" s="3">
        <v>0</v>
      </c>
      <c r="D42">
        <v>1.5331</v>
      </c>
      <c r="E42">
        <v>0.3716</v>
      </c>
      <c r="F42">
        <v>21</v>
      </c>
      <c r="G42">
        <f t="shared" si="0"/>
        <v>0</v>
      </c>
      <c r="H42">
        <f t="shared" si="1"/>
        <v>0</v>
      </c>
      <c r="I42">
        <f>B42*F42*F42</f>
        <v>0</v>
      </c>
      <c r="J42">
        <v>44.9559</v>
      </c>
      <c r="K42">
        <f t="shared" si="3"/>
        <v>0</v>
      </c>
      <c r="L42">
        <f t="shared" si="4"/>
        <v>0</v>
      </c>
      <c r="M42">
        <f t="shared" si="5"/>
        <v>0</v>
      </c>
      <c r="N42">
        <f t="shared" si="6"/>
        <v>0</v>
      </c>
      <c r="O42">
        <f t="shared" si="7"/>
        <v>0</v>
      </c>
      <c r="P42">
        <f t="shared" si="8"/>
        <v>0</v>
      </c>
      <c r="Q42">
        <f t="shared" si="9"/>
        <v>0</v>
      </c>
      <c r="R42">
        <f t="shared" si="10"/>
        <v>0</v>
      </c>
      <c r="S42">
        <f t="shared" si="11"/>
        <v>0</v>
      </c>
      <c r="T42">
        <f t="shared" si="12"/>
        <v>0</v>
      </c>
      <c r="U42">
        <f t="shared" si="13"/>
        <v>0</v>
      </c>
      <c r="V42">
        <f t="shared" si="14"/>
        <v>0</v>
      </c>
    </row>
    <row r="43" spans="1:22" ht="12.75">
      <c r="A43" t="s">
        <v>20</v>
      </c>
      <c r="B43" s="3">
        <v>0</v>
      </c>
      <c r="C43" s="3">
        <v>0</v>
      </c>
      <c r="D43">
        <v>1.8069</v>
      </c>
      <c r="E43">
        <v>0.4457</v>
      </c>
      <c r="F43">
        <v>22</v>
      </c>
      <c r="G43">
        <f t="shared" si="0"/>
        <v>0</v>
      </c>
      <c r="H43">
        <f t="shared" si="1"/>
        <v>0</v>
      </c>
      <c r="I43">
        <f t="shared" si="2"/>
        <v>0</v>
      </c>
      <c r="J43">
        <v>47.9</v>
      </c>
      <c r="K43">
        <f t="shared" si="3"/>
        <v>0</v>
      </c>
      <c r="L43">
        <f t="shared" si="4"/>
        <v>0</v>
      </c>
      <c r="M43">
        <f t="shared" si="5"/>
        <v>0</v>
      </c>
      <c r="N43">
        <f t="shared" si="6"/>
        <v>0</v>
      </c>
      <c r="O43">
        <f t="shared" si="7"/>
        <v>0</v>
      </c>
      <c r="P43">
        <f t="shared" si="8"/>
        <v>0</v>
      </c>
      <c r="Q43">
        <f t="shared" si="9"/>
        <v>0</v>
      </c>
      <c r="R43">
        <f t="shared" si="10"/>
        <v>0</v>
      </c>
      <c r="S43">
        <f t="shared" si="11"/>
        <v>0</v>
      </c>
      <c r="T43">
        <f t="shared" si="12"/>
        <v>0</v>
      </c>
      <c r="U43">
        <f t="shared" si="13"/>
        <v>0</v>
      </c>
      <c r="V43">
        <f t="shared" si="14"/>
        <v>0</v>
      </c>
    </row>
    <row r="44" spans="1:22" ht="12.75">
      <c r="A44" t="s">
        <v>25</v>
      </c>
      <c r="B44" s="3">
        <v>0</v>
      </c>
      <c r="C44" s="3">
        <v>0</v>
      </c>
      <c r="D44">
        <v>2.1097</v>
      </c>
      <c r="E44">
        <v>0.5294</v>
      </c>
      <c r="F44">
        <v>23</v>
      </c>
      <c r="G44">
        <f t="shared" si="0"/>
        <v>0</v>
      </c>
      <c r="H44">
        <f t="shared" si="1"/>
        <v>0</v>
      </c>
      <c r="I44">
        <f t="shared" si="2"/>
        <v>0</v>
      </c>
      <c r="J44">
        <v>50.9415</v>
      </c>
      <c r="K44">
        <f t="shared" si="3"/>
        <v>0</v>
      </c>
      <c r="L44">
        <f t="shared" si="4"/>
        <v>0</v>
      </c>
      <c r="M44">
        <f t="shared" si="5"/>
        <v>0</v>
      </c>
      <c r="N44">
        <f t="shared" si="6"/>
        <v>0</v>
      </c>
      <c r="O44">
        <f t="shared" si="7"/>
        <v>0</v>
      </c>
      <c r="P44">
        <f t="shared" si="8"/>
        <v>0</v>
      </c>
      <c r="Q44">
        <f t="shared" si="9"/>
        <v>0</v>
      </c>
      <c r="R44">
        <f t="shared" si="10"/>
        <v>0</v>
      </c>
      <c r="S44">
        <f t="shared" si="11"/>
        <v>0</v>
      </c>
      <c r="T44">
        <f t="shared" si="12"/>
        <v>0</v>
      </c>
      <c r="U44">
        <f t="shared" si="13"/>
        <v>0</v>
      </c>
      <c r="V44">
        <f t="shared" si="14"/>
        <v>0</v>
      </c>
    </row>
    <row r="45" spans="1:22" ht="12.75">
      <c r="A45" t="s">
        <v>33</v>
      </c>
      <c r="B45" s="3">
        <v>0</v>
      </c>
      <c r="C45" s="3">
        <v>0</v>
      </c>
      <c r="D45">
        <v>2.4439</v>
      </c>
      <c r="E45">
        <v>0.6236</v>
      </c>
      <c r="F45">
        <v>24</v>
      </c>
      <c r="G45">
        <f t="shared" si="0"/>
        <v>0</v>
      </c>
      <c r="H45">
        <f t="shared" si="1"/>
        <v>0</v>
      </c>
      <c r="I45">
        <f t="shared" si="2"/>
        <v>0</v>
      </c>
      <c r="J45">
        <v>51.996</v>
      </c>
      <c r="K45">
        <f t="shared" si="3"/>
        <v>0</v>
      </c>
      <c r="L45">
        <f t="shared" si="4"/>
        <v>0</v>
      </c>
      <c r="M45">
        <f t="shared" si="5"/>
        <v>0</v>
      </c>
      <c r="N45">
        <f t="shared" si="6"/>
        <v>0</v>
      </c>
      <c r="O45">
        <f t="shared" si="7"/>
        <v>0</v>
      </c>
      <c r="P45">
        <f t="shared" si="8"/>
        <v>0</v>
      </c>
      <c r="Q45">
        <f t="shared" si="9"/>
        <v>0</v>
      </c>
      <c r="R45">
        <f t="shared" si="10"/>
        <v>0</v>
      </c>
      <c r="S45">
        <f t="shared" si="11"/>
        <v>0</v>
      </c>
      <c r="T45">
        <f t="shared" si="12"/>
        <v>0</v>
      </c>
      <c r="U45">
        <f t="shared" si="13"/>
        <v>0</v>
      </c>
      <c r="V45">
        <f t="shared" si="14"/>
        <v>0</v>
      </c>
    </row>
    <row r="46" spans="1:22" ht="12.75">
      <c r="A46" t="s">
        <v>27</v>
      </c>
      <c r="B46" s="3">
        <v>0</v>
      </c>
      <c r="C46" s="3">
        <v>0</v>
      </c>
      <c r="D46">
        <v>2.8052</v>
      </c>
      <c r="E46">
        <v>0.7283</v>
      </c>
      <c r="F46">
        <v>25</v>
      </c>
      <c r="G46">
        <f t="shared" si="0"/>
        <v>0</v>
      </c>
      <c r="H46">
        <f t="shared" si="1"/>
        <v>0</v>
      </c>
      <c r="I46">
        <f t="shared" si="2"/>
        <v>0</v>
      </c>
      <c r="J46">
        <v>54.938</v>
      </c>
      <c r="K46">
        <f t="shared" si="3"/>
        <v>0</v>
      </c>
      <c r="L46">
        <f t="shared" si="4"/>
        <v>0</v>
      </c>
      <c r="M46">
        <f t="shared" si="5"/>
        <v>0</v>
      </c>
      <c r="N46">
        <f t="shared" si="6"/>
        <v>0</v>
      </c>
      <c r="O46">
        <f t="shared" si="7"/>
        <v>0</v>
      </c>
      <c r="P46">
        <f t="shared" si="8"/>
        <v>0</v>
      </c>
      <c r="Q46">
        <f t="shared" si="9"/>
        <v>0</v>
      </c>
      <c r="R46">
        <f t="shared" si="10"/>
        <v>0</v>
      </c>
      <c r="S46">
        <f t="shared" si="11"/>
        <v>0</v>
      </c>
      <c r="T46">
        <f t="shared" si="12"/>
        <v>0</v>
      </c>
      <c r="U46">
        <f t="shared" si="13"/>
        <v>0</v>
      </c>
      <c r="V46">
        <f t="shared" si="14"/>
        <v>0</v>
      </c>
    </row>
    <row r="47" spans="1:22" ht="12.75">
      <c r="A47" t="s">
        <v>21</v>
      </c>
      <c r="B47" s="3">
        <v>0</v>
      </c>
      <c r="C47" s="3">
        <v>0</v>
      </c>
      <c r="D47">
        <v>3.1974</v>
      </c>
      <c r="E47">
        <v>0.844</v>
      </c>
      <c r="F47">
        <v>26</v>
      </c>
      <c r="G47">
        <f t="shared" si="0"/>
        <v>0</v>
      </c>
      <c r="H47">
        <f t="shared" si="1"/>
        <v>0</v>
      </c>
      <c r="I47">
        <f t="shared" si="2"/>
        <v>0</v>
      </c>
      <c r="J47">
        <v>55.847</v>
      </c>
      <c r="K47">
        <f t="shared" si="3"/>
        <v>0</v>
      </c>
      <c r="L47">
        <f t="shared" si="4"/>
        <v>0</v>
      </c>
      <c r="M47">
        <f t="shared" si="5"/>
        <v>0</v>
      </c>
      <c r="N47">
        <f t="shared" si="6"/>
        <v>0</v>
      </c>
      <c r="O47">
        <f t="shared" si="7"/>
        <v>0</v>
      </c>
      <c r="P47">
        <f t="shared" si="8"/>
        <v>0</v>
      </c>
      <c r="Q47">
        <f t="shared" si="9"/>
        <v>0</v>
      </c>
      <c r="R47">
        <f t="shared" si="10"/>
        <v>0</v>
      </c>
      <c r="S47">
        <f t="shared" si="11"/>
        <v>0</v>
      </c>
      <c r="T47">
        <f t="shared" si="12"/>
        <v>0</v>
      </c>
      <c r="U47">
        <f t="shared" si="13"/>
        <v>0</v>
      </c>
      <c r="V47">
        <f t="shared" si="14"/>
        <v>0</v>
      </c>
    </row>
    <row r="48" spans="1:22" ht="12.75">
      <c r="A48" t="s">
        <v>26</v>
      </c>
      <c r="B48" s="3">
        <v>0</v>
      </c>
      <c r="C48" s="3">
        <v>0</v>
      </c>
      <c r="D48">
        <v>3.6143</v>
      </c>
      <c r="E48">
        <v>0.9721</v>
      </c>
      <c r="F48">
        <v>27</v>
      </c>
      <c r="G48">
        <f t="shared" si="0"/>
        <v>0</v>
      </c>
      <c r="H48">
        <f t="shared" si="1"/>
        <v>0</v>
      </c>
      <c r="I48">
        <f t="shared" si="2"/>
        <v>0</v>
      </c>
      <c r="J48">
        <v>58.9332</v>
      </c>
      <c r="K48">
        <f t="shared" si="3"/>
        <v>0</v>
      </c>
      <c r="L48">
        <f t="shared" si="4"/>
        <v>0</v>
      </c>
      <c r="M48">
        <f t="shared" si="5"/>
        <v>0</v>
      </c>
      <c r="N48">
        <f t="shared" si="6"/>
        <v>0</v>
      </c>
      <c r="O48">
        <f t="shared" si="7"/>
        <v>0</v>
      </c>
      <c r="P48">
        <f t="shared" si="8"/>
        <v>0</v>
      </c>
      <c r="Q48">
        <f t="shared" si="9"/>
        <v>0</v>
      </c>
      <c r="R48">
        <f t="shared" si="10"/>
        <v>0</v>
      </c>
      <c r="S48">
        <f t="shared" si="11"/>
        <v>0</v>
      </c>
      <c r="T48">
        <f t="shared" si="12"/>
        <v>0</v>
      </c>
      <c r="U48">
        <f t="shared" si="13"/>
        <v>0</v>
      </c>
      <c r="V48">
        <f t="shared" si="14"/>
        <v>0</v>
      </c>
    </row>
    <row r="49" spans="1:22" ht="12.75">
      <c r="A49" t="s">
        <v>29</v>
      </c>
      <c r="B49" s="3">
        <v>0</v>
      </c>
      <c r="C49" s="3">
        <v>0</v>
      </c>
      <c r="D49">
        <v>0.5091</v>
      </c>
      <c r="E49">
        <v>1.1124</v>
      </c>
      <c r="F49">
        <v>28</v>
      </c>
      <c r="G49">
        <f t="shared" si="0"/>
        <v>0</v>
      </c>
      <c r="H49">
        <f t="shared" si="1"/>
        <v>0</v>
      </c>
      <c r="I49">
        <f t="shared" si="2"/>
        <v>0</v>
      </c>
      <c r="J49">
        <v>58.7</v>
      </c>
      <c r="K49">
        <f t="shared" si="3"/>
        <v>0</v>
      </c>
      <c r="L49">
        <f t="shared" si="4"/>
        <v>0</v>
      </c>
      <c r="M49">
        <f t="shared" si="5"/>
        <v>0</v>
      </c>
      <c r="N49">
        <f t="shared" si="6"/>
        <v>0</v>
      </c>
      <c r="O49">
        <f t="shared" si="7"/>
        <v>0</v>
      </c>
      <c r="P49">
        <f t="shared" si="8"/>
        <v>0</v>
      </c>
      <c r="Q49">
        <f t="shared" si="9"/>
        <v>0</v>
      </c>
      <c r="R49">
        <f t="shared" si="10"/>
        <v>0</v>
      </c>
      <c r="S49">
        <f t="shared" si="11"/>
        <v>0</v>
      </c>
      <c r="T49">
        <f t="shared" si="12"/>
        <v>0</v>
      </c>
      <c r="U49">
        <f t="shared" si="13"/>
        <v>0</v>
      </c>
      <c r="V49">
        <f t="shared" si="14"/>
        <v>0</v>
      </c>
    </row>
    <row r="50" spans="1:22" ht="12.75">
      <c r="A50" t="s">
        <v>17</v>
      </c>
      <c r="B50" s="3">
        <v>0</v>
      </c>
      <c r="C50" s="3">
        <v>0</v>
      </c>
      <c r="D50">
        <v>0.5888</v>
      </c>
      <c r="E50">
        <v>1.2651</v>
      </c>
      <c r="F50">
        <v>29</v>
      </c>
      <c r="G50">
        <f t="shared" si="0"/>
        <v>0</v>
      </c>
      <c r="H50">
        <f t="shared" si="1"/>
        <v>0</v>
      </c>
      <c r="I50">
        <f t="shared" si="2"/>
        <v>0</v>
      </c>
      <c r="J50">
        <v>63.546</v>
      </c>
      <c r="K50">
        <f t="shared" si="3"/>
        <v>0</v>
      </c>
      <c r="L50">
        <f t="shared" si="4"/>
        <v>0</v>
      </c>
      <c r="M50">
        <f t="shared" si="5"/>
        <v>0</v>
      </c>
      <c r="N50">
        <f t="shared" si="6"/>
        <v>0</v>
      </c>
      <c r="O50">
        <f t="shared" si="7"/>
        <v>0</v>
      </c>
      <c r="P50">
        <f t="shared" si="8"/>
        <v>0</v>
      </c>
      <c r="Q50">
        <f t="shared" si="9"/>
        <v>0</v>
      </c>
      <c r="R50">
        <f t="shared" si="10"/>
        <v>0</v>
      </c>
      <c r="S50">
        <f t="shared" si="11"/>
        <v>0</v>
      </c>
      <c r="T50">
        <f t="shared" si="12"/>
        <v>0</v>
      </c>
      <c r="U50">
        <f t="shared" si="13"/>
        <v>0</v>
      </c>
      <c r="V50">
        <f t="shared" si="14"/>
        <v>0</v>
      </c>
    </row>
    <row r="51" spans="1:22" ht="12.75">
      <c r="A51" t="s">
        <v>30</v>
      </c>
      <c r="B51" s="3">
        <v>0</v>
      </c>
      <c r="C51" s="3">
        <v>0</v>
      </c>
      <c r="D51">
        <v>0.6778</v>
      </c>
      <c r="E51">
        <v>1.4301</v>
      </c>
      <c r="F51">
        <v>30</v>
      </c>
      <c r="G51">
        <f t="shared" si="0"/>
        <v>0</v>
      </c>
      <c r="H51">
        <f t="shared" si="1"/>
        <v>0</v>
      </c>
      <c r="I51">
        <f t="shared" si="2"/>
        <v>0</v>
      </c>
      <c r="J51">
        <v>65.38</v>
      </c>
      <c r="K51">
        <f t="shared" si="3"/>
        <v>0</v>
      </c>
      <c r="L51">
        <f t="shared" si="4"/>
        <v>0</v>
      </c>
      <c r="M51">
        <f t="shared" si="5"/>
        <v>0</v>
      </c>
      <c r="N51">
        <f t="shared" si="6"/>
        <v>0</v>
      </c>
      <c r="O51">
        <f t="shared" si="7"/>
        <v>0</v>
      </c>
      <c r="P51">
        <f t="shared" si="8"/>
        <v>0</v>
      </c>
      <c r="Q51">
        <f t="shared" si="9"/>
        <v>0</v>
      </c>
      <c r="R51">
        <f t="shared" si="10"/>
        <v>0</v>
      </c>
      <c r="S51">
        <f t="shared" si="11"/>
        <v>0</v>
      </c>
      <c r="T51">
        <f t="shared" si="12"/>
        <v>0</v>
      </c>
      <c r="U51">
        <f t="shared" si="13"/>
        <v>0</v>
      </c>
      <c r="V51">
        <f t="shared" si="14"/>
        <v>0</v>
      </c>
    </row>
    <row r="52" spans="1:22" ht="12.75">
      <c r="A52" t="s">
        <v>48</v>
      </c>
      <c r="B52" s="3">
        <v>0</v>
      </c>
      <c r="C52" s="3">
        <v>0</v>
      </c>
      <c r="D52">
        <v>0.7763</v>
      </c>
      <c r="E52">
        <v>1.6083</v>
      </c>
      <c r="F52">
        <v>31</v>
      </c>
      <c r="G52">
        <f t="shared" si="0"/>
        <v>0</v>
      </c>
      <c r="H52">
        <f t="shared" si="1"/>
        <v>0</v>
      </c>
      <c r="I52">
        <f t="shared" si="2"/>
        <v>0</v>
      </c>
      <c r="J52">
        <v>69.72</v>
      </c>
      <c r="K52">
        <f t="shared" si="3"/>
        <v>0</v>
      </c>
      <c r="L52">
        <f t="shared" si="4"/>
        <v>0</v>
      </c>
      <c r="M52">
        <f t="shared" si="5"/>
        <v>0</v>
      </c>
      <c r="N52">
        <f t="shared" si="6"/>
        <v>0</v>
      </c>
      <c r="O52">
        <f t="shared" si="7"/>
        <v>0</v>
      </c>
      <c r="P52">
        <f t="shared" si="8"/>
        <v>0</v>
      </c>
      <c r="Q52">
        <f t="shared" si="9"/>
        <v>0</v>
      </c>
      <c r="R52">
        <f t="shared" si="10"/>
        <v>0</v>
      </c>
      <c r="S52">
        <f t="shared" si="11"/>
        <v>0</v>
      </c>
      <c r="T52">
        <f t="shared" si="12"/>
        <v>0</v>
      </c>
      <c r="U52">
        <f t="shared" si="13"/>
        <v>0</v>
      </c>
      <c r="V52">
        <f t="shared" si="14"/>
        <v>0</v>
      </c>
    </row>
    <row r="53" spans="1:22" ht="12.75">
      <c r="A53" t="s">
        <v>59</v>
      </c>
      <c r="B53" s="3">
        <v>0</v>
      </c>
      <c r="C53" s="3">
        <v>0</v>
      </c>
      <c r="D53">
        <v>0.8855</v>
      </c>
      <c r="E53">
        <v>1.8001</v>
      </c>
      <c r="F53">
        <v>32</v>
      </c>
      <c r="G53">
        <f t="shared" si="0"/>
        <v>0</v>
      </c>
      <c r="H53">
        <f t="shared" si="1"/>
        <v>0</v>
      </c>
      <c r="I53">
        <f>B53*F53*F53</f>
        <v>0</v>
      </c>
      <c r="J53">
        <v>72.59</v>
      </c>
      <c r="K53">
        <f t="shared" si="3"/>
        <v>0</v>
      </c>
      <c r="L53">
        <f t="shared" si="4"/>
        <v>0</v>
      </c>
      <c r="M53">
        <f t="shared" si="5"/>
        <v>0</v>
      </c>
      <c r="N53">
        <f t="shared" si="6"/>
        <v>0</v>
      </c>
      <c r="O53">
        <f t="shared" si="7"/>
        <v>0</v>
      </c>
      <c r="P53">
        <f t="shared" si="8"/>
        <v>0</v>
      </c>
      <c r="Q53">
        <f t="shared" si="9"/>
        <v>0</v>
      </c>
      <c r="R53">
        <f t="shared" si="10"/>
        <v>0</v>
      </c>
      <c r="S53">
        <f t="shared" si="11"/>
        <v>0</v>
      </c>
      <c r="T53">
        <f t="shared" si="12"/>
        <v>0</v>
      </c>
      <c r="U53">
        <f t="shared" si="13"/>
        <v>0</v>
      </c>
      <c r="V53">
        <f t="shared" si="14"/>
        <v>0</v>
      </c>
    </row>
    <row r="54" spans="1:22" ht="12.75">
      <c r="A54" t="s">
        <v>60</v>
      </c>
      <c r="B54" s="3">
        <v>0</v>
      </c>
      <c r="C54" s="3">
        <v>0</v>
      </c>
      <c r="D54">
        <v>1.0051</v>
      </c>
      <c r="E54">
        <v>2.0058</v>
      </c>
      <c r="F54">
        <v>33</v>
      </c>
      <c r="G54">
        <f aca="true" t="shared" si="15" ref="G54:G85">B54*D54*D54</f>
        <v>0</v>
      </c>
      <c r="H54">
        <f aca="true" t="shared" si="16" ref="H54:H85">B54*E54*E54</f>
        <v>0</v>
      </c>
      <c r="I54">
        <f>B54*F54*F54</f>
        <v>0</v>
      </c>
      <c r="J54">
        <v>74.9216</v>
      </c>
      <c r="K54">
        <f aca="true" t="shared" si="17" ref="K54:K85">B54*J54</f>
        <v>0</v>
      </c>
      <c r="L54">
        <f aca="true" t="shared" si="18" ref="L54:L85">B54*F54*D54</f>
        <v>0</v>
      </c>
      <c r="M54">
        <f t="shared" si="5"/>
        <v>0</v>
      </c>
      <c r="N54">
        <f t="shared" si="6"/>
        <v>0</v>
      </c>
      <c r="O54">
        <f t="shared" si="7"/>
        <v>0</v>
      </c>
      <c r="P54">
        <f t="shared" si="8"/>
        <v>0</v>
      </c>
      <c r="Q54">
        <f t="shared" si="9"/>
        <v>0</v>
      </c>
      <c r="R54">
        <f t="shared" si="10"/>
        <v>0</v>
      </c>
      <c r="S54">
        <f t="shared" si="11"/>
        <v>0</v>
      </c>
      <c r="T54">
        <f t="shared" si="12"/>
        <v>0</v>
      </c>
      <c r="U54">
        <f t="shared" si="13"/>
        <v>0</v>
      </c>
      <c r="V54">
        <f t="shared" si="14"/>
        <v>0</v>
      </c>
    </row>
    <row r="55" spans="1:22" ht="12.75">
      <c r="A55" t="s">
        <v>61</v>
      </c>
      <c r="B55" s="3">
        <v>0</v>
      </c>
      <c r="C55" s="3">
        <v>0</v>
      </c>
      <c r="D55">
        <v>1.1372</v>
      </c>
      <c r="E55">
        <v>2.2259</v>
      </c>
      <c r="F55">
        <v>34</v>
      </c>
      <c r="G55">
        <f t="shared" si="15"/>
        <v>0</v>
      </c>
      <c r="H55">
        <f t="shared" si="16"/>
        <v>0</v>
      </c>
      <c r="I55">
        <f>B55*F55*F55</f>
        <v>0</v>
      </c>
      <c r="J55">
        <v>78.96</v>
      </c>
      <c r="K55">
        <f t="shared" si="17"/>
        <v>0</v>
      </c>
      <c r="L55">
        <f t="shared" si="18"/>
        <v>0</v>
      </c>
      <c r="M55">
        <f t="shared" si="5"/>
        <v>0</v>
      </c>
      <c r="N55">
        <f t="shared" si="6"/>
        <v>0</v>
      </c>
      <c r="O55">
        <f t="shared" si="7"/>
        <v>0</v>
      </c>
      <c r="P55">
        <f t="shared" si="8"/>
        <v>0</v>
      </c>
      <c r="Q55">
        <f t="shared" si="9"/>
        <v>0</v>
      </c>
      <c r="R55">
        <f t="shared" si="10"/>
        <v>0</v>
      </c>
      <c r="S55">
        <f t="shared" si="11"/>
        <v>0</v>
      </c>
      <c r="T55">
        <f t="shared" si="12"/>
        <v>0</v>
      </c>
      <c r="U55">
        <f t="shared" si="13"/>
        <v>0</v>
      </c>
      <c r="V55">
        <f t="shared" si="14"/>
        <v>0</v>
      </c>
    </row>
    <row r="56" spans="1:22" ht="12.75">
      <c r="A56" t="s">
        <v>12</v>
      </c>
      <c r="B56" s="3">
        <v>0</v>
      </c>
      <c r="C56" s="3">
        <v>0</v>
      </c>
      <c r="D56">
        <v>1.2805</v>
      </c>
      <c r="E56">
        <v>2.4595</v>
      </c>
      <c r="F56">
        <v>35</v>
      </c>
      <c r="G56">
        <f t="shared" si="15"/>
        <v>0</v>
      </c>
      <c r="H56">
        <f t="shared" si="16"/>
        <v>0</v>
      </c>
      <c r="I56">
        <f t="shared" si="2"/>
        <v>0</v>
      </c>
      <c r="J56">
        <v>79.904</v>
      </c>
      <c r="K56">
        <f t="shared" si="17"/>
        <v>0</v>
      </c>
      <c r="L56">
        <f t="shared" si="18"/>
        <v>0</v>
      </c>
      <c r="M56">
        <f t="shared" si="5"/>
        <v>0</v>
      </c>
      <c r="N56">
        <f t="shared" si="6"/>
        <v>0</v>
      </c>
      <c r="O56">
        <f t="shared" si="7"/>
        <v>0</v>
      </c>
      <c r="P56">
        <f t="shared" si="8"/>
        <v>0</v>
      </c>
      <c r="Q56">
        <f t="shared" si="9"/>
        <v>0</v>
      </c>
      <c r="R56">
        <f t="shared" si="10"/>
        <v>0</v>
      </c>
      <c r="S56">
        <f t="shared" si="11"/>
        <v>0</v>
      </c>
      <c r="T56">
        <f t="shared" si="12"/>
        <v>0</v>
      </c>
      <c r="U56">
        <f t="shared" si="13"/>
        <v>0</v>
      </c>
      <c r="V56">
        <f t="shared" si="14"/>
        <v>0</v>
      </c>
    </row>
    <row r="57" spans="1:22" ht="12.75">
      <c r="A57" t="s">
        <v>62</v>
      </c>
      <c r="B57" s="3">
        <v>0</v>
      </c>
      <c r="C57" s="3">
        <v>0</v>
      </c>
      <c r="D57">
        <v>1.4385</v>
      </c>
      <c r="E57">
        <v>2.7079</v>
      </c>
      <c r="F57">
        <v>36</v>
      </c>
      <c r="G57">
        <f t="shared" si="15"/>
        <v>0</v>
      </c>
      <c r="H57">
        <f t="shared" si="16"/>
        <v>0</v>
      </c>
      <c r="I57">
        <f>B57*F57*F57</f>
        <v>0</v>
      </c>
      <c r="J57">
        <v>83.8</v>
      </c>
      <c r="K57">
        <f t="shared" si="17"/>
        <v>0</v>
      </c>
      <c r="L57">
        <f t="shared" si="18"/>
        <v>0</v>
      </c>
      <c r="M57">
        <f t="shared" si="5"/>
        <v>0</v>
      </c>
      <c r="N57">
        <f t="shared" si="6"/>
        <v>0</v>
      </c>
      <c r="O57">
        <f t="shared" si="7"/>
        <v>0</v>
      </c>
      <c r="P57">
        <f t="shared" si="8"/>
        <v>0</v>
      </c>
      <c r="Q57">
        <f t="shared" si="9"/>
        <v>0</v>
      </c>
      <c r="R57">
        <f t="shared" si="10"/>
        <v>0</v>
      </c>
      <c r="S57">
        <f t="shared" si="11"/>
        <v>0</v>
      </c>
      <c r="T57">
        <f t="shared" si="12"/>
        <v>0</v>
      </c>
      <c r="U57">
        <f t="shared" si="13"/>
        <v>0</v>
      </c>
      <c r="V57">
        <f t="shared" si="14"/>
        <v>0</v>
      </c>
    </row>
    <row r="58" spans="1:22" ht="12.75">
      <c r="A58" t="s">
        <v>40</v>
      </c>
      <c r="B58" s="3">
        <v>0</v>
      </c>
      <c r="C58" s="3">
        <v>0</v>
      </c>
      <c r="D58">
        <v>1.6079</v>
      </c>
      <c r="E58">
        <v>2.9676</v>
      </c>
      <c r="F58">
        <v>37</v>
      </c>
      <c r="G58">
        <f t="shared" si="15"/>
        <v>0</v>
      </c>
      <c r="H58">
        <f t="shared" si="16"/>
        <v>0</v>
      </c>
      <c r="I58">
        <f t="shared" si="2"/>
        <v>0</v>
      </c>
      <c r="J58">
        <v>85.4678</v>
      </c>
      <c r="K58">
        <f t="shared" si="17"/>
        <v>0</v>
      </c>
      <c r="L58">
        <f t="shared" si="18"/>
        <v>0</v>
      </c>
      <c r="M58">
        <f t="shared" si="5"/>
        <v>0</v>
      </c>
      <c r="N58">
        <f t="shared" si="6"/>
        <v>0</v>
      </c>
      <c r="O58">
        <f t="shared" si="7"/>
        <v>0</v>
      </c>
      <c r="P58">
        <f t="shared" si="8"/>
        <v>0</v>
      </c>
      <c r="Q58">
        <f t="shared" si="9"/>
        <v>0</v>
      </c>
      <c r="R58">
        <f t="shared" si="10"/>
        <v>0</v>
      </c>
      <c r="S58">
        <f t="shared" si="11"/>
        <v>0</v>
      </c>
      <c r="T58">
        <f t="shared" si="12"/>
        <v>0</v>
      </c>
      <c r="U58">
        <f t="shared" si="13"/>
        <v>0</v>
      </c>
      <c r="V58">
        <f t="shared" si="14"/>
        <v>0</v>
      </c>
    </row>
    <row r="59" spans="1:22" ht="12.75">
      <c r="A59" t="s">
        <v>63</v>
      </c>
      <c r="B59" s="3">
        <v>0</v>
      </c>
      <c r="C59" s="3">
        <v>0</v>
      </c>
      <c r="D59">
        <v>1.82</v>
      </c>
      <c r="E59">
        <v>3.2498</v>
      </c>
      <c r="F59">
        <v>38</v>
      </c>
      <c r="G59">
        <f t="shared" si="15"/>
        <v>0</v>
      </c>
      <c r="H59">
        <f t="shared" si="16"/>
        <v>0</v>
      </c>
      <c r="I59">
        <f>B59*F59*F59</f>
        <v>0</v>
      </c>
      <c r="J59">
        <v>87.62</v>
      </c>
      <c r="K59">
        <f t="shared" si="17"/>
        <v>0</v>
      </c>
      <c r="L59">
        <f t="shared" si="18"/>
        <v>0</v>
      </c>
      <c r="M59">
        <f t="shared" si="5"/>
        <v>0</v>
      </c>
      <c r="N59">
        <f t="shared" si="6"/>
        <v>0</v>
      </c>
      <c r="O59">
        <f t="shared" si="7"/>
        <v>0</v>
      </c>
      <c r="P59">
        <f t="shared" si="8"/>
        <v>0</v>
      </c>
      <c r="Q59">
        <f t="shared" si="9"/>
        <v>0</v>
      </c>
      <c r="R59">
        <f t="shared" si="10"/>
        <v>0</v>
      </c>
      <c r="S59">
        <f t="shared" si="11"/>
        <v>0</v>
      </c>
      <c r="T59">
        <f t="shared" si="12"/>
        <v>0</v>
      </c>
      <c r="U59">
        <f t="shared" si="13"/>
        <v>0</v>
      </c>
      <c r="V59">
        <f t="shared" si="14"/>
        <v>0</v>
      </c>
    </row>
    <row r="60" spans="1:22" ht="12.75">
      <c r="A60" t="s">
        <v>64</v>
      </c>
      <c r="B60" s="3">
        <v>0</v>
      </c>
      <c r="C60" s="3">
        <v>0</v>
      </c>
      <c r="D60">
        <v>2.0244</v>
      </c>
      <c r="E60">
        <v>3.5667</v>
      </c>
      <c r="F60">
        <v>39</v>
      </c>
      <c r="G60">
        <f t="shared" si="15"/>
        <v>0</v>
      </c>
      <c r="H60">
        <f t="shared" si="16"/>
        <v>0</v>
      </c>
      <c r="I60">
        <f>B60*F60*F60</f>
        <v>0</v>
      </c>
      <c r="J60">
        <v>88.9059</v>
      </c>
      <c r="K60">
        <f t="shared" si="17"/>
        <v>0</v>
      </c>
      <c r="L60">
        <f t="shared" si="18"/>
        <v>0</v>
      </c>
      <c r="M60">
        <f t="shared" si="5"/>
        <v>0</v>
      </c>
      <c r="N60">
        <f t="shared" si="6"/>
        <v>0</v>
      </c>
      <c r="O60">
        <f t="shared" si="7"/>
        <v>0</v>
      </c>
      <c r="P60">
        <f t="shared" si="8"/>
        <v>0</v>
      </c>
      <c r="Q60">
        <f t="shared" si="9"/>
        <v>0</v>
      </c>
      <c r="R60">
        <f t="shared" si="10"/>
        <v>0</v>
      </c>
      <c r="S60">
        <f t="shared" si="11"/>
        <v>0</v>
      </c>
      <c r="T60">
        <f t="shared" si="12"/>
        <v>0</v>
      </c>
      <c r="U60">
        <f t="shared" si="13"/>
        <v>0</v>
      </c>
      <c r="V60">
        <f t="shared" si="14"/>
        <v>0</v>
      </c>
    </row>
    <row r="61" spans="1:22" ht="12.75">
      <c r="A61" t="s">
        <v>7</v>
      </c>
      <c r="B61" s="3">
        <v>0</v>
      </c>
      <c r="C61" s="3">
        <v>0</v>
      </c>
      <c r="D61">
        <v>2.2449</v>
      </c>
      <c r="E61">
        <v>0.5597</v>
      </c>
      <c r="F61">
        <v>40</v>
      </c>
      <c r="G61">
        <f t="shared" si="15"/>
        <v>0</v>
      </c>
      <c r="H61">
        <f t="shared" si="16"/>
        <v>0</v>
      </c>
      <c r="I61">
        <f t="shared" si="2"/>
        <v>0</v>
      </c>
      <c r="J61">
        <v>91.22</v>
      </c>
      <c r="K61">
        <f t="shared" si="17"/>
        <v>0</v>
      </c>
      <c r="L61">
        <f t="shared" si="18"/>
        <v>0</v>
      </c>
      <c r="M61">
        <f t="shared" si="5"/>
        <v>0</v>
      </c>
      <c r="N61">
        <f t="shared" si="6"/>
        <v>0</v>
      </c>
      <c r="O61">
        <f t="shared" si="7"/>
        <v>0</v>
      </c>
      <c r="P61">
        <f t="shared" si="8"/>
        <v>0</v>
      </c>
      <c r="Q61">
        <f t="shared" si="9"/>
        <v>0</v>
      </c>
      <c r="R61">
        <f t="shared" si="10"/>
        <v>0</v>
      </c>
      <c r="S61">
        <f t="shared" si="11"/>
        <v>0</v>
      </c>
      <c r="T61">
        <f t="shared" si="12"/>
        <v>0</v>
      </c>
      <c r="U61">
        <f t="shared" si="13"/>
        <v>0</v>
      </c>
      <c r="V61">
        <f t="shared" si="14"/>
        <v>0</v>
      </c>
    </row>
    <row r="62" spans="1:22" ht="12.75">
      <c r="A62" t="s">
        <v>43</v>
      </c>
      <c r="B62" s="3">
        <v>0</v>
      </c>
      <c r="C62" s="3">
        <v>0</v>
      </c>
      <c r="D62">
        <v>2.4826</v>
      </c>
      <c r="E62">
        <v>0.6215</v>
      </c>
      <c r="F62">
        <v>41</v>
      </c>
      <c r="G62">
        <f t="shared" si="15"/>
        <v>0</v>
      </c>
      <c r="H62">
        <f t="shared" si="16"/>
        <v>0</v>
      </c>
      <c r="I62">
        <f t="shared" si="2"/>
        <v>0</v>
      </c>
      <c r="J62">
        <v>92.9064</v>
      </c>
      <c r="K62">
        <f t="shared" si="17"/>
        <v>0</v>
      </c>
      <c r="L62">
        <f t="shared" si="18"/>
        <v>0</v>
      </c>
      <c r="M62">
        <f t="shared" si="5"/>
        <v>0</v>
      </c>
      <c r="N62">
        <f t="shared" si="6"/>
        <v>0</v>
      </c>
      <c r="O62">
        <f t="shared" si="7"/>
        <v>0</v>
      </c>
      <c r="P62">
        <f t="shared" si="8"/>
        <v>0</v>
      </c>
      <c r="Q62">
        <f t="shared" si="9"/>
        <v>0</v>
      </c>
      <c r="R62">
        <f t="shared" si="10"/>
        <v>0</v>
      </c>
      <c r="S62">
        <f t="shared" si="11"/>
        <v>0</v>
      </c>
      <c r="T62">
        <f t="shared" si="12"/>
        <v>0</v>
      </c>
      <c r="U62">
        <f t="shared" si="13"/>
        <v>0</v>
      </c>
      <c r="V62">
        <f t="shared" si="14"/>
        <v>0</v>
      </c>
    </row>
    <row r="63" spans="1:22" ht="12.75">
      <c r="A63" t="s">
        <v>24</v>
      </c>
      <c r="B63" s="3">
        <v>0</v>
      </c>
      <c r="C63" s="3">
        <v>0</v>
      </c>
      <c r="D63">
        <v>2.7339</v>
      </c>
      <c r="E63">
        <v>0.6857</v>
      </c>
      <c r="F63">
        <v>42</v>
      </c>
      <c r="G63">
        <f t="shared" si="15"/>
        <v>0</v>
      </c>
      <c r="H63">
        <f t="shared" si="16"/>
        <v>0</v>
      </c>
      <c r="I63">
        <f t="shared" si="2"/>
        <v>0</v>
      </c>
      <c r="J63">
        <v>95.94</v>
      </c>
      <c r="K63">
        <f t="shared" si="17"/>
        <v>0</v>
      </c>
      <c r="L63">
        <f t="shared" si="18"/>
        <v>0</v>
      </c>
      <c r="M63">
        <f t="shared" si="5"/>
        <v>0</v>
      </c>
      <c r="N63">
        <f t="shared" si="6"/>
        <v>0</v>
      </c>
      <c r="O63">
        <f t="shared" si="7"/>
        <v>0</v>
      </c>
      <c r="P63">
        <f t="shared" si="8"/>
        <v>0</v>
      </c>
      <c r="Q63">
        <f t="shared" si="9"/>
        <v>0</v>
      </c>
      <c r="R63">
        <f t="shared" si="10"/>
        <v>0</v>
      </c>
      <c r="S63">
        <f t="shared" si="11"/>
        <v>0</v>
      </c>
      <c r="T63">
        <f t="shared" si="12"/>
        <v>0</v>
      </c>
      <c r="U63">
        <f t="shared" si="13"/>
        <v>0</v>
      </c>
      <c r="V63">
        <f t="shared" si="14"/>
        <v>0</v>
      </c>
    </row>
    <row r="64" spans="1:22" ht="12.75">
      <c r="A64" t="s">
        <v>65</v>
      </c>
      <c r="B64" s="3">
        <v>0</v>
      </c>
      <c r="C64" s="3">
        <v>0</v>
      </c>
      <c r="D64">
        <v>3.0049</v>
      </c>
      <c r="E64">
        <v>0.7593</v>
      </c>
      <c r="F64">
        <v>43</v>
      </c>
      <c r="G64">
        <f t="shared" si="15"/>
        <v>0</v>
      </c>
      <c r="H64">
        <f t="shared" si="16"/>
        <v>0</v>
      </c>
      <c r="I64">
        <f>B64*F64*F64</f>
        <v>0</v>
      </c>
      <c r="J64">
        <v>98</v>
      </c>
      <c r="K64">
        <f t="shared" si="17"/>
        <v>0</v>
      </c>
      <c r="L64">
        <f t="shared" si="18"/>
        <v>0</v>
      </c>
      <c r="M64">
        <f t="shared" si="5"/>
        <v>0</v>
      </c>
      <c r="N64">
        <f t="shared" si="6"/>
        <v>0</v>
      </c>
      <c r="O64">
        <f t="shared" si="7"/>
        <v>0</v>
      </c>
      <c r="P64">
        <f t="shared" si="8"/>
        <v>0</v>
      </c>
      <c r="Q64">
        <f t="shared" si="9"/>
        <v>0</v>
      </c>
      <c r="R64">
        <f t="shared" si="10"/>
        <v>0</v>
      </c>
      <c r="S64">
        <f t="shared" si="11"/>
        <v>0</v>
      </c>
      <c r="T64">
        <f t="shared" si="12"/>
        <v>0</v>
      </c>
      <c r="U64">
        <f t="shared" si="13"/>
        <v>0</v>
      </c>
      <c r="V64">
        <f t="shared" si="14"/>
        <v>0</v>
      </c>
    </row>
    <row r="65" spans="1:22" ht="12.75">
      <c r="A65" t="s">
        <v>28</v>
      </c>
      <c r="B65" s="3">
        <v>0</v>
      </c>
      <c r="C65" s="3">
        <v>0</v>
      </c>
      <c r="D65">
        <v>3.296</v>
      </c>
      <c r="E65">
        <v>0.8363</v>
      </c>
      <c r="F65">
        <v>44</v>
      </c>
      <c r="G65">
        <f t="shared" si="15"/>
        <v>0</v>
      </c>
      <c r="H65">
        <f t="shared" si="16"/>
        <v>0</v>
      </c>
      <c r="I65">
        <f t="shared" si="2"/>
        <v>0</v>
      </c>
      <c r="J65">
        <v>101.07</v>
      </c>
      <c r="K65">
        <f t="shared" si="17"/>
        <v>0</v>
      </c>
      <c r="L65">
        <f t="shared" si="18"/>
        <v>0</v>
      </c>
      <c r="M65">
        <f t="shared" si="5"/>
        <v>0</v>
      </c>
      <c r="N65">
        <f t="shared" si="6"/>
        <v>0</v>
      </c>
      <c r="O65">
        <f t="shared" si="7"/>
        <v>0</v>
      </c>
      <c r="P65">
        <f t="shared" si="8"/>
        <v>0</v>
      </c>
      <c r="Q65">
        <f t="shared" si="9"/>
        <v>0</v>
      </c>
      <c r="R65">
        <f t="shared" si="10"/>
        <v>0</v>
      </c>
      <c r="S65">
        <f t="shared" si="11"/>
        <v>0</v>
      </c>
      <c r="T65">
        <f t="shared" si="12"/>
        <v>0</v>
      </c>
      <c r="U65">
        <f t="shared" si="13"/>
        <v>0</v>
      </c>
      <c r="V65">
        <f t="shared" si="14"/>
        <v>0</v>
      </c>
    </row>
    <row r="66" spans="1:22" ht="12.75">
      <c r="A66" t="s">
        <v>36</v>
      </c>
      <c r="B66" s="3">
        <v>0</v>
      </c>
      <c r="C66" s="3">
        <v>0</v>
      </c>
      <c r="D66">
        <v>3.6045</v>
      </c>
      <c r="E66">
        <v>0.9187</v>
      </c>
      <c r="F66">
        <v>45</v>
      </c>
      <c r="G66">
        <f t="shared" si="15"/>
        <v>0</v>
      </c>
      <c r="H66">
        <f t="shared" si="16"/>
        <v>0</v>
      </c>
      <c r="I66">
        <f t="shared" si="2"/>
        <v>0</v>
      </c>
      <c r="J66">
        <v>102.9055</v>
      </c>
      <c r="K66">
        <f t="shared" si="17"/>
        <v>0</v>
      </c>
      <c r="L66">
        <f t="shared" si="18"/>
        <v>0</v>
      </c>
      <c r="M66">
        <f t="shared" si="5"/>
        <v>0</v>
      </c>
      <c r="N66">
        <f t="shared" si="6"/>
        <v>0</v>
      </c>
      <c r="O66">
        <f t="shared" si="7"/>
        <v>0</v>
      </c>
      <c r="P66">
        <f t="shared" si="8"/>
        <v>0</v>
      </c>
      <c r="Q66">
        <f t="shared" si="9"/>
        <v>0</v>
      </c>
      <c r="R66">
        <f t="shared" si="10"/>
        <v>0</v>
      </c>
      <c r="S66">
        <f t="shared" si="11"/>
        <v>0</v>
      </c>
      <c r="T66">
        <f t="shared" si="12"/>
        <v>0</v>
      </c>
      <c r="U66">
        <f t="shared" si="13"/>
        <v>0</v>
      </c>
      <c r="V66">
        <f t="shared" si="14"/>
        <v>0</v>
      </c>
    </row>
    <row r="67" spans="1:22" ht="12.75">
      <c r="A67" t="s">
        <v>22</v>
      </c>
      <c r="B67" s="3">
        <v>0</v>
      </c>
      <c r="C67" s="3">
        <v>0</v>
      </c>
      <c r="D67">
        <v>3.9337</v>
      </c>
      <c r="E67">
        <v>1.0072</v>
      </c>
      <c r="F67">
        <v>46</v>
      </c>
      <c r="G67">
        <f t="shared" si="15"/>
        <v>0</v>
      </c>
      <c r="H67">
        <f t="shared" si="16"/>
        <v>0</v>
      </c>
      <c r="I67">
        <f t="shared" si="2"/>
        <v>0</v>
      </c>
      <c r="J67">
        <v>106.4</v>
      </c>
      <c r="K67">
        <f t="shared" si="17"/>
        <v>0</v>
      </c>
      <c r="L67">
        <f t="shared" si="18"/>
        <v>0</v>
      </c>
      <c r="M67">
        <f t="shared" si="5"/>
        <v>0</v>
      </c>
      <c r="N67">
        <f t="shared" si="6"/>
        <v>0</v>
      </c>
      <c r="O67">
        <f t="shared" si="7"/>
        <v>0</v>
      </c>
      <c r="P67">
        <f t="shared" si="8"/>
        <v>0</v>
      </c>
      <c r="Q67">
        <f t="shared" si="9"/>
        <v>0</v>
      </c>
      <c r="R67">
        <f t="shared" si="10"/>
        <v>0</v>
      </c>
      <c r="S67">
        <f t="shared" si="11"/>
        <v>0</v>
      </c>
      <c r="T67">
        <f t="shared" si="12"/>
        <v>0</v>
      </c>
      <c r="U67">
        <f t="shared" si="13"/>
        <v>0</v>
      </c>
      <c r="V67">
        <f t="shared" si="14"/>
        <v>0</v>
      </c>
    </row>
    <row r="68" spans="1:22" ht="12.75">
      <c r="A68" t="s">
        <v>19</v>
      </c>
      <c r="B68" s="3">
        <v>0</v>
      </c>
      <c r="C68" s="3">
        <v>0</v>
      </c>
      <c r="D68">
        <v>4.282</v>
      </c>
      <c r="E68">
        <v>1.1015</v>
      </c>
      <c r="F68">
        <v>47</v>
      </c>
      <c r="G68">
        <f t="shared" si="15"/>
        <v>0</v>
      </c>
      <c r="H68">
        <f t="shared" si="16"/>
        <v>0</v>
      </c>
      <c r="I68">
        <f t="shared" si="2"/>
        <v>0</v>
      </c>
      <c r="J68">
        <v>107.868</v>
      </c>
      <c r="K68">
        <f t="shared" si="17"/>
        <v>0</v>
      </c>
      <c r="L68">
        <f t="shared" si="18"/>
        <v>0</v>
      </c>
      <c r="M68">
        <f t="shared" si="5"/>
        <v>0</v>
      </c>
      <c r="N68">
        <f t="shared" si="6"/>
        <v>0</v>
      </c>
      <c r="O68">
        <f t="shared" si="7"/>
        <v>0</v>
      </c>
      <c r="P68">
        <f t="shared" si="8"/>
        <v>0</v>
      </c>
      <c r="Q68">
        <f t="shared" si="9"/>
        <v>0</v>
      </c>
      <c r="R68">
        <f t="shared" si="10"/>
        <v>0</v>
      </c>
      <c r="S68">
        <f t="shared" si="11"/>
        <v>0</v>
      </c>
      <c r="T68">
        <f t="shared" si="12"/>
        <v>0</v>
      </c>
      <c r="U68">
        <f t="shared" si="13"/>
        <v>0</v>
      </c>
      <c r="V68">
        <f t="shared" si="14"/>
        <v>0</v>
      </c>
    </row>
    <row r="69" spans="1:22" ht="12.75">
      <c r="A69" t="s">
        <v>66</v>
      </c>
      <c r="B69" s="3">
        <v>0</v>
      </c>
      <c r="C69" s="3">
        <v>0</v>
      </c>
      <c r="D69">
        <v>4.6533</v>
      </c>
      <c r="E69">
        <v>1.2024</v>
      </c>
      <c r="F69">
        <v>48</v>
      </c>
      <c r="G69">
        <f t="shared" si="15"/>
        <v>0</v>
      </c>
      <c r="H69">
        <f t="shared" si="16"/>
        <v>0</v>
      </c>
      <c r="I69">
        <f>B69*F69*F69</f>
        <v>0</v>
      </c>
      <c r="J69">
        <v>112.41</v>
      </c>
      <c r="K69">
        <f t="shared" si="17"/>
        <v>0</v>
      </c>
      <c r="L69">
        <f t="shared" si="18"/>
        <v>0</v>
      </c>
      <c r="M69">
        <f t="shared" si="5"/>
        <v>0</v>
      </c>
      <c r="N69">
        <f t="shared" si="6"/>
        <v>0</v>
      </c>
      <c r="O69">
        <f t="shared" si="7"/>
        <v>0</v>
      </c>
      <c r="P69">
        <f t="shared" si="8"/>
        <v>0</v>
      </c>
      <c r="Q69">
        <f t="shared" si="9"/>
        <v>0</v>
      </c>
      <c r="R69">
        <f t="shared" si="10"/>
        <v>0</v>
      </c>
      <c r="S69">
        <f t="shared" si="11"/>
        <v>0</v>
      </c>
      <c r="T69">
        <f t="shared" si="12"/>
        <v>0</v>
      </c>
      <c r="U69">
        <f t="shared" si="13"/>
        <v>0</v>
      </c>
      <c r="V69">
        <f t="shared" si="14"/>
        <v>0</v>
      </c>
    </row>
    <row r="70" spans="1:22" ht="12.75">
      <c r="A70" t="s">
        <v>67</v>
      </c>
      <c r="B70" s="3">
        <v>0</v>
      </c>
      <c r="C70" s="3">
        <v>0</v>
      </c>
      <c r="D70">
        <v>5.0449</v>
      </c>
      <c r="E70">
        <v>1.31</v>
      </c>
      <c r="F70">
        <v>49</v>
      </c>
      <c r="G70">
        <f t="shared" si="15"/>
        <v>0</v>
      </c>
      <c r="H70">
        <f t="shared" si="16"/>
        <v>0</v>
      </c>
      <c r="I70">
        <f>B70*F70*F70</f>
        <v>0</v>
      </c>
      <c r="J70">
        <v>114.82</v>
      </c>
      <c r="K70">
        <f t="shared" si="17"/>
        <v>0</v>
      </c>
      <c r="L70">
        <f t="shared" si="18"/>
        <v>0</v>
      </c>
      <c r="M70">
        <f t="shared" si="5"/>
        <v>0</v>
      </c>
      <c r="N70">
        <f t="shared" si="6"/>
        <v>0</v>
      </c>
      <c r="O70">
        <f t="shared" si="7"/>
        <v>0</v>
      </c>
      <c r="P70">
        <f t="shared" si="8"/>
        <v>0</v>
      </c>
      <c r="Q70">
        <f t="shared" si="9"/>
        <v>0</v>
      </c>
      <c r="R70">
        <f t="shared" si="10"/>
        <v>0</v>
      </c>
      <c r="S70">
        <f t="shared" si="11"/>
        <v>0</v>
      </c>
      <c r="T70">
        <f t="shared" si="12"/>
        <v>0</v>
      </c>
      <c r="U70">
        <f t="shared" si="13"/>
        <v>0</v>
      </c>
      <c r="V70">
        <f t="shared" si="14"/>
        <v>0</v>
      </c>
    </row>
    <row r="71" spans="1:22" ht="12.75">
      <c r="A71" t="s">
        <v>35</v>
      </c>
      <c r="B71" s="3">
        <v>0</v>
      </c>
      <c r="C71" s="3">
        <v>0</v>
      </c>
      <c r="D71">
        <v>5.4591</v>
      </c>
      <c r="E71">
        <v>1.4246</v>
      </c>
      <c r="F71">
        <v>50</v>
      </c>
      <c r="G71">
        <f t="shared" si="15"/>
        <v>0</v>
      </c>
      <c r="H71">
        <f t="shared" si="16"/>
        <v>0</v>
      </c>
      <c r="I71">
        <f t="shared" si="2"/>
        <v>0</v>
      </c>
      <c r="J71">
        <v>118.69</v>
      </c>
      <c r="K71">
        <f t="shared" si="17"/>
        <v>0</v>
      </c>
      <c r="L71">
        <f t="shared" si="18"/>
        <v>0</v>
      </c>
      <c r="M71">
        <f t="shared" si="5"/>
        <v>0</v>
      </c>
      <c r="N71">
        <f t="shared" si="6"/>
        <v>0</v>
      </c>
      <c r="O71">
        <f t="shared" si="7"/>
        <v>0</v>
      </c>
      <c r="P71">
        <f t="shared" si="8"/>
        <v>0</v>
      </c>
      <c r="Q71">
        <f t="shared" si="9"/>
        <v>0</v>
      </c>
      <c r="R71">
        <f t="shared" si="10"/>
        <v>0</v>
      </c>
      <c r="S71">
        <f t="shared" si="11"/>
        <v>0</v>
      </c>
      <c r="T71">
        <f t="shared" si="12"/>
        <v>0</v>
      </c>
      <c r="U71">
        <f t="shared" si="13"/>
        <v>0</v>
      </c>
      <c r="V71">
        <f t="shared" si="14"/>
        <v>0</v>
      </c>
    </row>
    <row r="72" spans="1:22" ht="12.75">
      <c r="A72" t="s">
        <v>68</v>
      </c>
      <c r="B72" s="3">
        <v>0</v>
      </c>
      <c r="C72" s="3">
        <v>0</v>
      </c>
      <c r="D72">
        <v>5.8946</v>
      </c>
      <c r="E72">
        <v>1.5461</v>
      </c>
      <c r="F72">
        <v>51</v>
      </c>
      <c r="G72">
        <f t="shared" si="15"/>
        <v>0</v>
      </c>
      <c r="H72">
        <f t="shared" si="16"/>
        <v>0</v>
      </c>
      <c r="I72">
        <f>B72*F72*F72</f>
        <v>0</v>
      </c>
      <c r="J72">
        <v>121.75</v>
      </c>
      <c r="K72">
        <f t="shared" si="17"/>
        <v>0</v>
      </c>
      <c r="L72">
        <f t="shared" si="18"/>
        <v>0</v>
      </c>
      <c r="M72">
        <f t="shared" si="5"/>
        <v>0</v>
      </c>
      <c r="N72">
        <f t="shared" si="6"/>
        <v>0</v>
      </c>
      <c r="O72">
        <f t="shared" si="7"/>
        <v>0</v>
      </c>
      <c r="P72">
        <f t="shared" si="8"/>
        <v>0</v>
      </c>
      <c r="Q72">
        <f t="shared" si="9"/>
        <v>0</v>
      </c>
      <c r="R72">
        <f t="shared" si="10"/>
        <v>0</v>
      </c>
      <c r="S72">
        <f t="shared" si="11"/>
        <v>0</v>
      </c>
      <c r="T72">
        <f t="shared" si="12"/>
        <v>0</v>
      </c>
      <c r="U72">
        <f t="shared" si="13"/>
        <v>0</v>
      </c>
      <c r="V72">
        <f t="shared" si="14"/>
        <v>0</v>
      </c>
    </row>
    <row r="73" spans="1:22" ht="12.75">
      <c r="A73" t="s">
        <v>69</v>
      </c>
      <c r="B73" s="3">
        <v>0</v>
      </c>
      <c r="C73" s="3">
        <v>0</v>
      </c>
      <c r="D73">
        <v>6.3531</v>
      </c>
      <c r="E73">
        <v>1.6751</v>
      </c>
      <c r="F73">
        <v>52</v>
      </c>
      <c r="G73">
        <f t="shared" si="15"/>
        <v>0</v>
      </c>
      <c r="H73">
        <f t="shared" si="16"/>
        <v>0</v>
      </c>
      <c r="I73">
        <f>B73*F73*F73</f>
        <v>0</v>
      </c>
      <c r="J73">
        <v>127.6</v>
      </c>
      <c r="K73">
        <f t="shared" si="17"/>
        <v>0</v>
      </c>
      <c r="L73">
        <f t="shared" si="18"/>
        <v>0</v>
      </c>
      <c r="M73">
        <f t="shared" si="5"/>
        <v>0</v>
      </c>
      <c r="N73">
        <f t="shared" si="6"/>
        <v>0</v>
      </c>
      <c r="O73">
        <f t="shared" si="7"/>
        <v>0</v>
      </c>
      <c r="P73">
        <f t="shared" si="8"/>
        <v>0</v>
      </c>
      <c r="Q73">
        <f t="shared" si="9"/>
        <v>0</v>
      </c>
      <c r="R73">
        <f t="shared" si="10"/>
        <v>0</v>
      </c>
      <c r="S73">
        <f t="shared" si="11"/>
        <v>0</v>
      </c>
      <c r="T73">
        <f t="shared" si="12"/>
        <v>0</v>
      </c>
      <c r="U73">
        <f t="shared" si="13"/>
        <v>0</v>
      </c>
      <c r="V73">
        <f t="shared" si="14"/>
        <v>0</v>
      </c>
    </row>
    <row r="74" spans="1:22" ht="12.75">
      <c r="A74" t="s">
        <v>32</v>
      </c>
      <c r="B74" s="3">
        <v>0</v>
      </c>
      <c r="C74" s="3">
        <v>0</v>
      </c>
      <c r="D74">
        <v>6.8362</v>
      </c>
      <c r="E74">
        <v>1.8119</v>
      </c>
      <c r="F74">
        <v>53</v>
      </c>
      <c r="G74">
        <f t="shared" si="15"/>
        <v>0</v>
      </c>
      <c r="H74">
        <f t="shared" si="16"/>
        <v>0</v>
      </c>
      <c r="I74">
        <f t="shared" si="2"/>
        <v>0</v>
      </c>
      <c r="J74">
        <v>126.9045</v>
      </c>
      <c r="K74">
        <f t="shared" si="17"/>
        <v>0</v>
      </c>
      <c r="L74">
        <f t="shared" si="18"/>
        <v>0</v>
      </c>
      <c r="M74">
        <f t="shared" si="5"/>
        <v>0</v>
      </c>
      <c r="N74">
        <f t="shared" si="6"/>
        <v>0</v>
      </c>
      <c r="O74">
        <f t="shared" si="7"/>
        <v>0</v>
      </c>
      <c r="P74">
        <f t="shared" si="8"/>
        <v>0</v>
      </c>
      <c r="Q74">
        <f t="shared" si="9"/>
        <v>0</v>
      </c>
      <c r="R74">
        <f t="shared" si="10"/>
        <v>0</v>
      </c>
      <c r="S74">
        <f t="shared" si="11"/>
        <v>0</v>
      </c>
      <c r="T74">
        <f t="shared" si="12"/>
        <v>0</v>
      </c>
      <c r="U74">
        <f t="shared" si="13"/>
        <v>0</v>
      </c>
      <c r="V74">
        <f t="shared" si="14"/>
        <v>0</v>
      </c>
    </row>
    <row r="75" spans="1:22" ht="12.75">
      <c r="A75" t="s">
        <v>70</v>
      </c>
      <c r="B75" s="3">
        <v>0</v>
      </c>
      <c r="C75" s="3">
        <v>0</v>
      </c>
      <c r="D75">
        <v>7.35</v>
      </c>
      <c r="E75">
        <v>1.9578</v>
      </c>
      <c r="F75">
        <v>54</v>
      </c>
      <c r="G75">
        <f t="shared" si="15"/>
        <v>0</v>
      </c>
      <c r="H75">
        <f t="shared" si="16"/>
        <v>0</v>
      </c>
      <c r="I75">
        <f>B75*F75*F75</f>
        <v>0</v>
      </c>
      <c r="J75">
        <v>131.3</v>
      </c>
      <c r="K75">
        <f t="shared" si="17"/>
        <v>0</v>
      </c>
      <c r="L75">
        <f t="shared" si="18"/>
        <v>0</v>
      </c>
      <c r="M75">
        <f t="shared" si="5"/>
        <v>0</v>
      </c>
      <c r="N75">
        <f t="shared" si="6"/>
        <v>0</v>
      </c>
      <c r="O75">
        <f t="shared" si="7"/>
        <v>0</v>
      </c>
      <c r="P75">
        <f t="shared" si="8"/>
        <v>0</v>
      </c>
      <c r="Q75">
        <f t="shared" si="9"/>
        <v>0</v>
      </c>
      <c r="R75">
        <f t="shared" si="10"/>
        <v>0</v>
      </c>
      <c r="S75">
        <f t="shared" si="11"/>
        <v>0</v>
      </c>
      <c r="T75">
        <f t="shared" si="12"/>
        <v>0</v>
      </c>
      <c r="U75">
        <f t="shared" si="13"/>
        <v>0</v>
      </c>
      <c r="V75">
        <f t="shared" si="14"/>
        <v>0</v>
      </c>
    </row>
    <row r="76" spans="1:22" ht="12.75">
      <c r="A76" t="s">
        <v>71</v>
      </c>
      <c r="B76" s="3">
        <v>0</v>
      </c>
      <c r="C76" s="3">
        <v>0</v>
      </c>
      <c r="D76">
        <v>7.9052</v>
      </c>
      <c r="E76">
        <v>2.1192</v>
      </c>
      <c r="F76">
        <v>55</v>
      </c>
      <c r="G76">
        <f t="shared" si="15"/>
        <v>0</v>
      </c>
      <c r="H76">
        <f t="shared" si="16"/>
        <v>0</v>
      </c>
      <c r="I76">
        <f>B76*F76*F76</f>
        <v>0</v>
      </c>
      <c r="J76">
        <v>132.9054</v>
      </c>
      <c r="K76">
        <f t="shared" si="17"/>
        <v>0</v>
      </c>
      <c r="L76">
        <f t="shared" si="18"/>
        <v>0</v>
      </c>
      <c r="M76">
        <f t="shared" si="5"/>
        <v>0</v>
      </c>
      <c r="N76">
        <f t="shared" si="6"/>
        <v>0</v>
      </c>
      <c r="O76">
        <f t="shared" si="7"/>
        <v>0</v>
      </c>
      <c r="P76">
        <f t="shared" si="8"/>
        <v>0</v>
      </c>
      <c r="Q76">
        <f t="shared" si="9"/>
        <v>0</v>
      </c>
      <c r="R76">
        <f t="shared" si="10"/>
        <v>0</v>
      </c>
      <c r="S76">
        <f t="shared" si="11"/>
        <v>0</v>
      </c>
      <c r="T76">
        <f t="shared" si="12"/>
        <v>0</v>
      </c>
      <c r="U76">
        <f t="shared" si="13"/>
        <v>0</v>
      </c>
      <c r="V76">
        <f t="shared" si="14"/>
        <v>0</v>
      </c>
    </row>
    <row r="77" spans="1:22" ht="12.75">
      <c r="A77" t="s">
        <v>72</v>
      </c>
      <c r="B77" s="3">
        <v>0</v>
      </c>
      <c r="C77" s="3">
        <v>0</v>
      </c>
      <c r="D77">
        <v>8.4617</v>
      </c>
      <c r="E77">
        <v>2.2819</v>
      </c>
      <c r="F77">
        <v>56</v>
      </c>
      <c r="G77">
        <f t="shared" si="15"/>
        <v>0</v>
      </c>
      <c r="H77">
        <f t="shared" si="16"/>
        <v>0</v>
      </c>
      <c r="I77">
        <f>B77*F77*F77</f>
        <v>0</v>
      </c>
      <c r="J77">
        <v>137.33</v>
      </c>
      <c r="K77">
        <f t="shared" si="17"/>
        <v>0</v>
      </c>
      <c r="L77">
        <f t="shared" si="18"/>
        <v>0</v>
      </c>
      <c r="M77">
        <f t="shared" si="5"/>
        <v>0</v>
      </c>
      <c r="N77">
        <f t="shared" si="6"/>
        <v>0</v>
      </c>
      <c r="O77">
        <f t="shared" si="7"/>
        <v>0</v>
      </c>
      <c r="P77">
        <f t="shared" si="8"/>
        <v>0</v>
      </c>
      <c r="Q77">
        <f t="shared" si="9"/>
        <v>0</v>
      </c>
      <c r="R77">
        <f t="shared" si="10"/>
        <v>0</v>
      </c>
      <c r="S77">
        <f t="shared" si="11"/>
        <v>0</v>
      </c>
      <c r="T77">
        <f t="shared" si="12"/>
        <v>0</v>
      </c>
      <c r="U77">
        <f t="shared" si="13"/>
        <v>0</v>
      </c>
      <c r="V77">
        <f t="shared" si="14"/>
        <v>0</v>
      </c>
    </row>
    <row r="78" spans="1:22" ht="12.75">
      <c r="A78" t="s">
        <v>44</v>
      </c>
      <c r="B78" s="3">
        <v>0</v>
      </c>
      <c r="C78" s="3">
        <v>0</v>
      </c>
      <c r="D78">
        <v>9.0376</v>
      </c>
      <c r="E78">
        <v>2.4523</v>
      </c>
      <c r="F78">
        <v>57</v>
      </c>
      <c r="G78">
        <f t="shared" si="15"/>
        <v>0</v>
      </c>
      <c r="H78">
        <f t="shared" si="16"/>
        <v>0</v>
      </c>
      <c r="I78">
        <f t="shared" si="2"/>
        <v>0</v>
      </c>
      <c r="J78">
        <v>138.9055</v>
      </c>
      <c r="K78">
        <f t="shared" si="17"/>
        <v>0</v>
      </c>
      <c r="L78">
        <f t="shared" si="18"/>
        <v>0</v>
      </c>
      <c r="M78">
        <f t="shared" si="5"/>
        <v>0</v>
      </c>
      <c r="N78">
        <f t="shared" si="6"/>
        <v>0</v>
      </c>
      <c r="O78">
        <f t="shared" si="7"/>
        <v>0</v>
      </c>
      <c r="P78">
        <f t="shared" si="8"/>
        <v>0</v>
      </c>
      <c r="Q78">
        <f t="shared" si="9"/>
        <v>0</v>
      </c>
      <c r="R78">
        <f t="shared" si="10"/>
        <v>0</v>
      </c>
      <c r="S78">
        <f t="shared" si="11"/>
        <v>0</v>
      </c>
      <c r="T78">
        <f t="shared" si="12"/>
        <v>0</v>
      </c>
      <c r="U78">
        <f t="shared" si="13"/>
        <v>0</v>
      </c>
      <c r="V78">
        <f t="shared" si="14"/>
        <v>0</v>
      </c>
    </row>
    <row r="79" spans="1:22" ht="12.75">
      <c r="A79" t="s">
        <v>39</v>
      </c>
      <c r="B79" s="3">
        <v>0</v>
      </c>
      <c r="C79" s="3">
        <v>0</v>
      </c>
      <c r="D79">
        <v>9.6596</v>
      </c>
      <c r="E79">
        <v>2.6331</v>
      </c>
      <c r="F79">
        <v>58</v>
      </c>
      <c r="G79">
        <f t="shared" si="15"/>
        <v>0</v>
      </c>
      <c r="H79">
        <f t="shared" si="16"/>
        <v>0</v>
      </c>
      <c r="I79">
        <f t="shared" si="2"/>
        <v>0</v>
      </c>
      <c r="J79">
        <v>140.12</v>
      </c>
      <c r="K79">
        <f t="shared" si="17"/>
        <v>0</v>
      </c>
      <c r="L79">
        <f t="shared" si="18"/>
        <v>0</v>
      </c>
      <c r="M79">
        <f t="shared" si="5"/>
        <v>0</v>
      </c>
      <c r="N79">
        <f t="shared" si="6"/>
        <v>0</v>
      </c>
      <c r="O79">
        <f t="shared" si="7"/>
        <v>0</v>
      </c>
      <c r="P79">
        <f t="shared" si="8"/>
        <v>0</v>
      </c>
      <c r="Q79">
        <f t="shared" si="9"/>
        <v>0</v>
      </c>
      <c r="R79">
        <f t="shared" si="10"/>
        <v>0</v>
      </c>
      <c r="S79">
        <f t="shared" si="11"/>
        <v>0</v>
      </c>
      <c r="T79">
        <f t="shared" si="12"/>
        <v>0</v>
      </c>
      <c r="U79">
        <f t="shared" si="13"/>
        <v>0</v>
      </c>
      <c r="V79">
        <f t="shared" si="14"/>
        <v>0</v>
      </c>
    </row>
    <row r="80" spans="1:22" ht="12.75">
      <c r="A80" t="s">
        <v>73</v>
      </c>
      <c r="B80" s="3">
        <v>0</v>
      </c>
      <c r="C80" s="3">
        <v>0</v>
      </c>
      <c r="D80">
        <v>10.282</v>
      </c>
      <c r="E80">
        <v>2.8214</v>
      </c>
      <c r="F80">
        <v>59</v>
      </c>
      <c r="G80">
        <f t="shared" si="15"/>
        <v>0</v>
      </c>
      <c r="H80">
        <f t="shared" si="16"/>
        <v>0</v>
      </c>
      <c r="I80">
        <f aca="true" t="shared" si="19" ref="I80:I85">B80*F80*F80</f>
        <v>0</v>
      </c>
      <c r="J80">
        <v>140.9077</v>
      </c>
      <c r="K80">
        <f t="shared" si="17"/>
        <v>0</v>
      </c>
      <c r="L80">
        <f t="shared" si="18"/>
        <v>0</v>
      </c>
      <c r="M80">
        <f t="shared" si="5"/>
        <v>0</v>
      </c>
      <c r="N80">
        <f t="shared" si="6"/>
        <v>0</v>
      </c>
      <c r="O80">
        <f t="shared" si="7"/>
        <v>0</v>
      </c>
      <c r="P80">
        <f t="shared" si="8"/>
        <v>0</v>
      </c>
      <c r="Q80">
        <f t="shared" si="9"/>
        <v>0</v>
      </c>
      <c r="R80">
        <f t="shared" si="10"/>
        <v>0</v>
      </c>
      <c r="S80">
        <f t="shared" si="11"/>
        <v>0</v>
      </c>
      <c r="T80">
        <f t="shared" si="12"/>
        <v>0</v>
      </c>
      <c r="U80">
        <f t="shared" si="13"/>
        <v>0</v>
      </c>
      <c r="V80">
        <f t="shared" si="14"/>
        <v>0</v>
      </c>
    </row>
    <row r="81" spans="1:22" ht="12.75">
      <c r="A81" t="s">
        <v>74</v>
      </c>
      <c r="B81" s="3">
        <v>0</v>
      </c>
      <c r="C81" s="3">
        <v>0</v>
      </c>
      <c r="D81">
        <v>10.9079</v>
      </c>
      <c r="E81">
        <v>3.0179</v>
      </c>
      <c r="F81">
        <v>60</v>
      </c>
      <c r="G81">
        <f t="shared" si="15"/>
        <v>0</v>
      </c>
      <c r="H81">
        <f t="shared" si="16"/>
        <v>0</v>
      </c>
      <c r="I81">
        <f t="shared" si="19"/>
        <v>0</v>
      </c>
      <c r="J81">
        <v>144.24</v>
      </c>
      <c r="K81">
        <f t="shared" si="17"/>
        <v>0</v>
      </c>
      <c r="L81">
        <f t="shared" si="18"/>
        <v>0</v>
      </c>
      <c r="M81">
        <f t="shared" si="5"/>
        <v>0</v>
      </c>
      <c r="N81">
        <f t="shared" si="6"/>
        <v>0</v>
      </c>
      <c r="O81">
        <f t="shared" si="7"/>
        <v>0</v>
      </c>
      <c r="P81">
        <f t="shared" si="8"/>
        <v>0</v>
      </c>
      <c r="Q81">
        <f t="shared" si="9"/>
        <v>0</v>
      </c>
      <c r="R81">
        <f t="shared" si="10"/>
        <v>0</v>
      </c>
      <c r="S81">
        <f t="shared" si="11"/>
        <v>0</v>
      </c>
      <c r="T81">
        <f t="shared" si="12"/>
        <v>0</v>
      </c>
      <c r="U81">
        <f t="shared" si="13"/>
        <v>0</v>
      </c>
      <c r="V81">
        <f t="shared" si="14"/>
        <v>0</v>
      </c>
    </row>
    <row r="82" spans="1:22" ht="12.75">
      <c r="A82" t="s">
        <v>75</v>
      </c>
      <c r="B82" s="3">
        <v>0</v>
      </c>
      <c r="C82" s="3">
        <v>0</v>
      </c>
      <c r="D82">
        <v>11.5523</v>
      </c>
      <c r="E82">
        <v>3.2249</v>
      </c>
      <c r="F82">
        <v>61</v>
      </c>
      <c r="G82">
        <f t="shared" si="15"/>
        <v>0</v>
      </c>
      <c r="H82">
        <f t="shared" si="16"/>
        <v>0</v>
      </c>
      <c r="I82">
        <f t="shared" si="19"/>
        <v>0</v>
      </c>
      <c r="J82">
        <v>145</v>
      </c>
      <c r="K82">
        <f t="shared" si="17"/>
        <v>0</v>
      </c>
      <c r="L82">
        <f t="shared" si="18"/>
        <v>0</v>
      </c>
      <c r="M82">
        <f t="shared" si="5"/>
        <v>0</v>
      </c>
      <c r="N82">
        <f t="shared" si="6"/>
        <v>0</v>
      </c>
      <c r="O82">
        <f t="shared" si="7"/>
        <v>0</v>
      </c>
      <c r="P82">
        <f t="shared" si="8"/>
        <v>0</v>
      </c>
      <c r="Q82">
        <f t="shared" si="9"/>
        <v>0</v>
      </c>
      <c r="R82">
        <f t="shared" si="10"/>
        <v>0</v>
      </c>
      <c r="S82">
        <f t="shared" si="11"/>
        <v>0</v>
      </c>
      <c r="T82">
        <f t="shared" si="12"/>
        <v>0</v>
      </c>
      <c r="U82">
        <f t="shared" si="13"/>
        <v>0</v>
      </c>
      <c r="V82">
        <f t="shared" si="14"/>
        <v>0</v>
      </c>
    </row>
    <row r="83" spans="1:22" ht="12.75">
      <c r="A83" t="s">
        <v>76</v>
      </c>
      <c r="B83" s="3">
        <v>0</v>
      </c>
      <c r="C83" s="3">
        <v>0</v>
      </c>
      <c r="D83">
        <v>12.2178</v>
      </c>
      <c r="E83">
        <v>3.4418</v>
      </c>
      <c r="F83">
        <v>62</v>
      </c>
      <c r="G83">
        <f t="shared" si="15"/>
        <v>0</v>
      </c>
      <c r="H83">
        <f t="shared" si="16"/>
        <v>0</v>
      </c>
      <c r="I83">
        <f t="shared" si="19"/>
        <v>0</v>
      </c>
      <c r="J83">
        <v>150.4</v>
      </c>
      <c r="K83">
        <f t="shared" si="17"/>
        <v>0</v>
      </c>
      <c r="L83">
        <f t="shared" si="18"/>
        <v>0</v>
      </c>
      <c r="M83">
        <f t="shared" si="5"/>
        <v>0</v>
      </c>
      <c r="N83">
        <f t="shared" si="6"/>
        <v>0</v>
      </c>
      <c r="O83">
        <f t="shared" si="7"/>
        <v>0</v>
      </c>
      <c r="P83">
        <f t="shared" si="8"/>
        <v>0</v>
      </c>
      <c r="Q83">
        <f t="shared" si="9"/>
        <v>0</v>
      </c>
      <c r="R83">
        <f t="shared" si="10"/>
        <v>0</v>
      </c>
      <c r="S83">
        <f t="shared" si="11"/>
        <v>0</v>
      </c>
      <c r="T83">
        <f t="shared" si="12"/>
        <v>0</v>
      </c>
      <c r="U83">
        <f t="shared" si="13"/>
        <v>0</v>
      </c>
      <c r="V83">
        <f t="shared" si="14"/>
        <v>0</v>
      </c>
    </row>
    <row r="84" spans="1:22" ht="12.75">
      <c r="A84" t="s">
        <v>77</v>
      </c>
      <c r="B84" s="3">
        <v>0</v>
      </c>
      <c r="C84" s="3">
        <v>0</v>
      </c>
      <c r="D84">
        <v>11.1857</v>
      </c>
      <c r="E84">
        <v>3.6682</v>
      </c>
      <c r="F84">
        <v>63</v>
      </c>
      <c r="G84">
        <f t="shared" si="15"/>
        <v>0</v>
      </c>
      <c r="H84">
        <f t="shared" si="16"/>
        <v>0</v>
      </c>
      <c r="I84">
        <f t="shared" si="19"/>
        <v>0</v>
      </c>
      <c r="J84">
        <v>151.96</v>
      </c>
      <c r="K84">
        <f t="shared" si="17"/>
        <v>0</v>
      </c>
      <c r="L84">
        <f t="shared" si="18"/>
        <v>0</v>
      </c>
      <c r="M84">
        <f t="shared" si="5"/>
        <v>0</v>
      </c>
      <c r="N84">
        <f t="shared" si="6"/>
        <v>0</v>
      </c>
      <c r="O84">
        <f t="shared" si="7"/>
        <v>0</v>
      </c>
      <c r="P84">
        <f t="shared" si="8"/>
        <v>0</v>
      </c>
      <c r="Q84">
        <f t="shared" si="9"/>
        <v>0</v>
      </c>
      <c r="R84">
        <f t="shared" si="10"/>
        <v>0</v>
      </c>
      <c r="S84">
        <f t="shared" si="11"/>
        <v>0</v>
      </c>
      <c r="T84">
        <f t="shared" si="12"/>
        <v>0</v>
      </c>
      <c r="U84">
        <f t="shared" si="13"/>
        <v>0</v>
      </c>
      <c r="V84">
        <f t="shared" si="14"/>
        <v>0</v>
      </c>
    </row>
    <row r="85" spans="1:22" ht="12.75">
      <c r="A85" t="s">
        <v>78</v>
      </c>
      <c r="B85" s="3">
        <v>0</v>
      </c>
      <c r="C85" s="3">
        <v>0</v>
      </c>
      <c r="D85">
        <v>11.9157</v>
      </c>
      <c r="E85">
        <v>3.9035</v>
      </c>
      <c r="F85">
        <v>64</v>
      </c>
      <c r="G85">
        <f t="shared" si="15"/>
        <v>0</v>
      </c>
      <c r="H85">
        <f t="shared" si="16"/>
        <v>0</v>
      </c>
      <c r="I85">
        <f t="shared" si="19"/>
        <v>0</v>
      </c>
      <c r="J85">
        <v>157.25</v>
      </c>
      <c r="K85">
        <f t="shared" si="17"/>
        <v>0</v>
      </c>
      <c r="L85">
        <f t="shared" si="18"/>
        <v>0</v>
      </c>
      <c r="M85">
        <f t="shared" si="5"/>
        <v>0</v>
      </c>
      <c r="N85">
        <f t="shared" si="6"/>
        <v>0</v>
      </c>
      <c r="O85">
        <f t="shared" si="7"/>
        <v>0</v>
      </c>
      <c r="P85">
        <f t="shared" si="8"/>
        <v>0</v>
      </c>
      <c r="Q85">
        <f t="shared" si="9"/>
        <v>0</v>
      </c>
      <c r="R85">
        <f t="shared" si="10"/>
        <v>0</v>
      </c>
      <c r="S85">
        <f t="shared" si="11"/>
        <v>0</v>
      </c>
      <c r="T85">
        <f t="shared" si="12"/>
        <v>0</v>
      </c>
      <c r="U85">
        <f t="shared" si="13"/>
        <v>0</v>
      </c>
      <c r="V85">
        <f t="shared" si="14"/>
        <v>0</v>
      </c>
    </row>
    <row r="86" spans="1:22" ht="12.75">
      <c r="A86" t="s">
        <v>45</v>
      </c>
      <c r="B86" s="3">
        <v>0</v>
      </c>
      <c r="C86" s="3">
        <v>0</v>
      </c>
      <c r="D86">
        <v>9.1891</v>
      </c>
      <c r="E86">
        <v>4.1537</v>
      </c>
      <c r="F86">
        <v>65</v>
      </c>
      <c r="G86">
        <f aca="true" t="shared" si="20" ref="G86:G104">B86*D86*D86</f>
        <v>0</v>
      </c>
      <c r="H86">
        <f aca="true" t="shared" si="21" ref="H86:H104">B86*E86*E86</f>
        <v>0</v>
      </c>
      <c r="I86">
        <f t="shared" si="2"/>
        <v>0</v>
      </c>
      <c r="J86">
        <v>158.9254</v>
      </c>
      <c r="K86">
        <f aca="true" t="shared" si="22" ref="K86:K104">B86*J86</f>
        <v>0</v>
      </c>
      <c r="L86">
        <f aca="true" t="shared" si="23" ref="L86:L104">B86*F86*D86</f>
        <v>0</v>
      </c>
      <c r="M86">
        <f t="shared" si="5"/>
        <v>0</v>
      </c>
      <c r="N86">
        <f t="shared" si="6"/>
        <v>0</v>
      </c>
      <c r="O86">
        <f t="shared" si="7"/>
        <v>0</v>
      </c>
      <c r="P86">
        <f t="shared" si="8"/>
        <v>0</v>
      </c>
      <c r="Q86">
        <f t="shared" si="9"/>
        <v>0</v>
      </c>
      <c r="R86">
        <f t="shared" si="10"/>
        <v>0</v>
      </c>
      <c r="S86">
        <f t="shared" si="11"/>
        <v>0</v>
      </c>
      <c r="T86">
        <f t="shared" si="12"/>
        <v>0</v>
      </c>
      <c r="U86">
        <f t="shared" si="13"/>
        <v>0</v>
      </c>
      <c r="V86">
        <f t="shared" si="14"/>
        <v>0</v>
      </c>
    </row>
    <row r="87" spans="1:22" ht="12.75">
      <c r="A87" t="s">
        <v>79</v>
      </c>
      <c r="B87" s="3">
        <v>0</v>
      </c>
      <c r="C87" s="3">
        <v>0</v>
      </c>
      <c r="D87">
        <v>9.8477</v>
      </c>
      <c r="E87">
        <v>4.4098</v>
      </c>
      <c r="F87">
        <v>66</v>
      </c>
      <c r="G87">
        <f t="shared" si="20"/>
        <v>0</v>
      </c>
      <c r="H87">
        <f t="shared" si="21"/>
        <v>0</v>
      </c>
      <c r="I87">
        <f aca="true" t="shared" si="24" ref="I87:I92">B87*F87*F87</f>
        <v>0</v>
      </c>
      <c r="J87">
        <v>162.5</v>
      </c>
      <c r="K87">
        <f t="shared" si="22"/>
        <v>0</v>
      </c>
      <c r="L87">
        <f t="shared" si="23"/>
        <v>0</v>
      </c>
      <c r="M87">
        <f aca="true" t="shared" si="25" ref="M87:M104">B87*F87*E87</f>
        <v>0</v>
      </c>
      <c r="N87">
        <f aca="true" t="shared" si="26" ref="N87:N104">I87*$G$105-2*L87*$L$105+G87*$I$105</f>
        <v>0</v>
      </c>
      <c r="O87">
        <f aca="true" t="shared" si="27" ref="O87:O104">I87*$H$105-2*M87*$M$105+H87*$I$105</f>
        <v>0</v>
      </c>
      <c r="P87">
        <f aca="true" t="shared" si="28" ref="P87:P104">C87*D87*D87</f>
        <v>0</v>
      </c>
      <c r="Q87">
        <f aca="true" t="shared" si="29" ref="Q87:Q104">C87*E87*E87</f>
        <v>0</v>
      </c>
      <c r="R87">
        <f aca="true" t="shared" si="30" ref="R87:R104">C87*F87*F87</f>
        <v>0</v>
      </c>
      <c r="S87">
        <f aca="true" t="shared" si="31" ref="S87:S104">C87*F87*D87</f>
        <v>0</v>
      </c>
      <c r="T87">
        <f aca="true" t="shared" si="32" ref="T87:T104">C87*F87*E87</f>
        <v>0</v>
      </c>
      <c r="U87">
        <f aca="true" t="shared" si="33" ref="U87:U104">R87*$P$105-2*S87*$S$105+P87*$R$105</f>
        <v>0</v>
      </c>
      <c r="V87">
        <f aca="true" t="shared" si="34" ref="V87:V104">R87*$Q$105-2*T87*$T$105+Q87*$R$105</f>
        <v>0</v>
      </c>
    </row>
    <row r="88" spans="1:22" ht="12.75">
      <c r="A88" t="s">
        <v>80</v>
      </c>
      <c r="B88" s="3">
        <v>0</v>
      </c>
      <c r="C88" s="3">
        <v>0</v>
      </c>
      <c r="D88">
        <v>3.7046</v>
      </c>
      <c r="E88">
        <v>4.6783</v>
      </c>
      <c r="F88">
        <v>67</v>
      </c>
      <c r="G88">
        <f t="shared" si="20"/>
        <v>0</v>
      </c>
      <c r="H88">
        <f t="shared" si="21"/>
        <v>0</v>
      </c>
      <c r="I88">
        <f t="shared" si="24"/>
        <v>0</v>
      </c>
      <c r="J88">
        <v>164.9304</v>
      </c>
      <c r="K88">
        <f t="shared" si="22"/>
        <v>0</v>
      </c>
      <c r="L88">
        <f t="shared" si="23"/>
        <v>0</v>
      </c>
      <c r="M88">
        <f t="shared" si="25"/>
        <v>0</v>
      </c>
      <c r="N88">
        <f t="shared" si="26"/>
        <v>0</v>
      </c>
      <c r="O88">
        <f t="shared" si="27"/>
        <v>0</v>
      </c>
      <c r="P88">
        <f t="shared" si="28"/>
        <v>0</v>
      </c>
      <c r="Q88">
        <f t="shared" si="29"/>
        <v>0</v>
      </c>
      <c r="R88">
        <f t="shared" si="30"/>
        <v>0</v>
      </c>
      <c r="S88">
        <f t="shared" si="31"/>
        <v>0</v>
      </c>
      <c r="T88">
        <f t="shared" si="32"/>
        <v>0</v>
      </c>
      <c r="U88">
        <f t="shared" si="33"/>
        <v>0</v>
      </c>
      <c r="V88">
        <f t="shared" si="34"/>
        <v>0</v>
      </c>
    </row>
    <row r="89" spans="1:22" ht="12.75">
      <c r="A89" t="s">
        <v>81</v>
      </c>
      <c r="B89" s="3">
        <v>0</v>
      </c>
      <c r="C89" s="3">
        <v>0</v>
      </c>
      <c r="D89">
        <v>3.938</v>
      </c>
      <c r="E89">
        <v>4.9576</v>
      </c>
      <c r="F89">
        <v>68</v>
      </c>
      <c r="G89">
        <f t="shared" si="20"/>
        <v>0</v>
      </c>
      <c r="H89">
        <f t="shared" si="21"/>
        <v>0</v>
      </c>
      <c r="I89">
        <f t="shared" si="24"/>
        <v>0</v>
      </c>
      <c r="J89">
        <v>167.26</v>
      </c>
      <c r="K89">
        <f t="shared" si="22"/>
        <v>0</v>
      </c>
      <c r="L89">
        <f t="shared" si="23"/>
        <v>0</v>
      </c>
      <c r="M89">
        <f t="shared" si="25"/>
        <v>0</v>
      </c>
      <c r="N89">
        <f t="shared" si="26"/>
        <v>0</v>
      </c>
      <c r="O89">
        <f t="shared" si="27"/>
        <v>0</v>
      </c>
      <c r="P89">
        <f t="shared" si="28"/>
        <v>0</v>
      </c>
      <c r="Q89">
        <f t="shared" si="29"/>
        <v>0</v>
      </c>
      <c r="R89">
        <f t="shared" si="30"/>
        <v>0</v>
      </c>
      <c r="S89">
        <f t="shared" si="31"/>
        <v>0</v>
      </c>
      <c r="T89">
        <f t="shared" si="32"/>
        <v>0</v>
      </c>
      <c r="U89">
        <f t="shared" si="33"/>
        <v>0</v>
      </c>
      <c r="V89">
        <f t="shared" si="34"/>
        <v>0</v>
      </c>
    </row>
    <row r="90" spans="1:22" ht="12.75">
      <c r="A90" t="s">
        <v>82</v>
      </c>
      <c r="B90" s="3">
        <v>0</v>
      </c>
      <c r="C90" s="3">
        <v>0</v>
      </c>
      <c r="D90">
        <v>4.1821</v>
      </c>
      <c r="E90">
        <v>5.2483</v>
      </c>
      <c r="F90">
        <v>69</v>
      </c>
      <c r="G90">
        <f t="shared" si="20"/>
        <v>0</v>
      </c>
      <c r="H90">
        <f t="shared" si="21"/>
        <v>0</v>
      </c>
      <c r="I90">
        <f t="shared" si="24"/>
        <v>0</v>
      </c>
      <c r="J90">
        <v>168.9342</v>
      </c>
      <c r="K90">
        <f t="shared" si="22"/>
        <v>0</v>
      </c>
      <c r="L90">
        <f t="shared" si="23"/>
        <v>0</v>
      </c>
      <c r="M90">
        <f t="shared" si="25"/>
        <v>0</v>
      </c>
      <c r="N90">
        <f t="shared" si="26"/>
        <v>0</v>
      </c>
      <c r="O90">
        <f t="shared" si="27"/>
        <v>0</v>
      </c>
      <c r="P90">
        <f t="shared" si="28"/>
        <v>0</v>
      </c>
      <c r="Q90">
        <f t="shared" si="29"/>
        <v>0</v>
      </c>
      <c r="R90">
        <f t="shared" si="30"/>
        <v>0</v>
      </c>
      <c r="S90">
        <f t="shared" si="31"/>
        <v>0</v>
      </c>
      <c r="T90">
        <f t="shared" si="32"/>
        <v>0</v>
      </c>
      <c r="U90">
        <f t="shared" si="33"/>
        <v>0</v>
      </c>
      <c r="V90">
        <f t="shared" si="34"/>
        <v>0</v>
      </c>
    </row>
    <row r="91" spans="1:22" ht="12.75">
      <c r="A91" t="s">
        <v>83</v>
      </c>
      <c r="B91" s="3">
        <v>0</v>
      </c>
      <c r="C91" s="3">
        <v>0</v>
      </c>
      <c r="D91">
        <v>4.4329</v>
      </c>
      <c r="E91">
        <v>5.5486</v>
      </c>
      <c r="F91">
        <v>70</v>
      </c>
      <c r="G91">
        <f t="shared" si="20"/>
        <v>0</v>
      </c>
      <c r="H91">
        <f t="shared" si="21"/>
        <v>0</v>
      </c>
      <c r="I91">
        <f t="shared" si="24"/>
        <v>0</v>
      </c>
      <c r="J91">
        <v>173.04</v>
      </c>
      <c r="K91">
        <f t="shared" si="22"/>
        <v>0</v>
      </c>
      <c r="L91">
        <f t="shared" si="23"/>
        <v>0</v>
      </c>
      <c r="M91">
        <f t="shared" si="25"/>
        <v>0</v>
      </c>
      <c r="N91">
        <f t="shared" si="26"/>
        <v>0</v>
      </c>
      <c r="O91">
        <f t="shared" si="27"/>
        <v>0</v>
      </c>
      <c r="P91">
        <f t="shared" si="28"/>
        <v>0</v>
      </c>
      <c r="Q91">
        <f t="shared" si="29"/>
        <v>0</v>
      </c>
      <c r="R91">
        <f t="shared" si="30"/>
        <v>0</v>
      </c>
      <c r="S91">
        <f t="shared" si="31"/>
        <v>0</v>
      </c>
      <c r="T91">
        <f t="shared" si="32"/>
        <v>0</v>
      </c>
      <c r="U91">
        <f t="shared" si="33"/>
        <v>0</v>
      </c>
      <c r="V91">
        <f t="shared" si="34"/>
        <v>0</v>
      </c>
    </row>
    <row r="92" spans="1:22" ht="12.75">
      <c r="A92" t="s">
        <v>84</v>
      </c>
      <c r="B92" s="3">
        <v>0</v>
      </c>
      <c r="C92" s="3">
        <v>0</v>
      </c>
      <c r="D92">
        <v>4.6937</v>
      </c>
      <c r="E92">
        <v>5.8584</v>
      </c>
      <c r="F92">
        <v>71</v>
      </c>
      <c r="G92">
        <f t="shared" si="20"/>
        <v>0</v>
      </c>
      <c r="H92">
        <f t="shared" si="21"/>
        <v>0</v>
      </c>
      <c r="I92">
        <f t="shared" si="24"/>
        <v>0</v>
      </c>
      <c r="J92">
        <v>174.967</v>
      </c>
      <c r="K92">
        <f t="shared" si="22"/>
        <v>0</v>
      </c>
      <c r="L92">
        <f t="shared" si="23"/>
        <v>0</v>
      </c>
      <c r="M92">
        <f t="shared" si="25"/>
        <v>0</v>
      </c>
      <c r="N92">
        <f t="shared" si="26"/>
        <v>0</v>
      </c>
      <c r="O92">
        <f t="shared" si="27"/>
        <v>0</v>
      </c>
      <c r="P92">
        <f t="shared" si="28"/>
        <v>0</v>
      </c>
      <c r="Q92">
        <f t="shared" si="29"/>
        <v>0</v>
      </c>
      <c r="R92">
        <f t="shared" si="30"/>
        <v>0</v>
      </c>
      <c r="S92">
        <f t="shared" si="31"/>
        <v>0</v>
      </c>
      <c r="T92">
        <f t="shared" si="32"/>
        <v>0</v>
      </c>
      <c r="U92">
        <f t="shared" si="33"/>
        <v>0</v>
      </c>
      <c r="V92">
        <f t="shared" si="34"/>
        <v>0</v>
      </c>
    </row>
    <row r="93" spans="1:22" ht="12.75">
      <c r="A93" t="s">
        <v>42</v>
      </c>
      <c r="B93" s="3">
        <v>0</v>
      </c>
      <c r="C93" s="3">
        <v>0</v>
      </c>
      <c r="D93">
        <v>4.9776</v>
      </c>
      <c r="E93">
        <v>6.1852</v>
      </c>
      <c r="F93">
        <v>72</v>
      </c>
      <c r="G93">
        <f t="shared" si="20"/>
        <v>0</v>
      </c>
      <c r="H93">
        <f t="shared" si="21"/>
        <v>0</v>
      </c>
      <c r="I93">
        <f t="shared" si="2"/>
        <v>0</v>
      </c>
      <c r="J93">
        <v>178.49</v>
      </c>
      <c r="K93">
        <f t="shared" si="22"/>
        <v>0</v>
      </c>
      <c r="L93">
        <f t="shared" si="23"/>
        <v>0</v>
      </c>
      <c r="M93">
        <f t="shared" si="25"/>
        <v>0</v>
      </c>
      <c r="N93">
        <f t="shared" si="26"/>
        <v>0</v>
      </c>
      <c r="O93">
        <f t="shared" si="27"/>
        <v>0</v>
      </c>
      <c r="P93">
        <f t="shared" si="28"/>
        <v>0</v>
      </c>
      <c r="Q93">
        <f t="shared" si="29"/>
        <v>0</v>
      </c>
      <c r="R93">
        <f t="shared" si="30"/>
        <v>0</v>
      </c>
      <c r="S93">
        <f t="shared" si="31"/>
        <v>0</v>
      </c>
      <c r="T93">
        <f t="shared" si="32"/>
        <v>0</v>
      </c>
      <c r="U93">
        <f t="shared" si="33"/>
        <v>0</v>
      </c>
      <c r="V93">
        <f t="shared" si="34"/>
        <v>0</v>
      </c>
    </row>
    <row r="94" spans="1:22" ht="12.75">
      <c r="A94" t="s">
        <v>85</v>
      </c>
      <c r="B94" s="3">
        <v>0</v>
      </c>
      <c r="C94" s="3">
        <v>0</v>
      </c>
      <c r="D94">
        <v>5.2718</v>
      </c>
      <c r="E94">
        <v>6.5227</v>
      </c>
      <c r="F94">
        <v>73</v>
      </c>
      <c r="G94">
        <f t="shared" si="20"/>
        <v>0</v>
      </c>
      <c r="H94">
        <f t="shared" si="21"/>
        <v>0</v>
      </c>
      <c r="I94">
        <f>B94*F94*F94</f>
        <v>0</v>
      </c>
      <c r="J94">
        <v>180.9479</v>
      </c>
      <c r="K94">
        <f t="shared" si="22"/>
        <v>0</v>
      </c>
      <c r="L94">
        <f t="shared" si="23"/>
        <v>0</v>
      </c>
      <c r="M94">
        <f t="shared" si="25"/>
        <v>0</v>
      </c>
      <c r="N94">
        <f t="shared" si="26"/>
        <v>0</v>
      </c>
      <c r="O94">
        <f t="shared" si="27"/>
        <v>0</v>
      </c>
      <c r="P94">
        <f t="shared" si="28"/>
        <v>0</v>
      </c>
      <c r="Q94">
        <f t="shared" si="29"/>
        <v>0</v>
      </c>
      <c r="R94">
        <f t="shared" si="30"/>
        <v>0</v>
      </c>
      <c r="S94">
        <f t="shared" si="31"/>
        <v>0</v>
      </c>
      <c r="T94">
        <f t="shared" si="32"/>
        <v>0</v>
      </c>
      <c r="U94">
        <f t="shared" si="33"/>
        <v>0</v>
      </c>
      <c r="V94">
        <f t="shared" si="34"/>
        <v>0</v>
      </c>
    </row>
    <row r="95" spans="1:22" ht="12.75">
      <c r="A95" t="s">
        <v>41</v>
      </c>
      <c r="B95" s="3">
        <v>0</v>
      </c>
      <c r="C95" s="3">
        <v>0</v>
      </c>
      <c r="D95">
        <v>5.5774</v>
      </c>
      <c r="E95">
        <v>6.8722</v>
      </c>
      <c r="F95">
        <v>74</v>
      </c>
      <c r="G95">
        <f t="shared" si="20"/>
        <v>0</v>
      </c>
      <c r="H95">
        <f t="shared" si="21"/>
        <v>0</v>
      </c>
      <c r="I95">
        <f t="shared" si="2"/>
        <v>0</v>
      </c>
      <c r="J95">
        <v>183.85</v>
      </c>
      <c r="K95">
        <f t="shared" si="22"/>
        <v>0</v>
      </c>
      <c r="L95">
        <f t="shared" si="23"/>
        <v>0</v>
      </c>
      <c r="M95">
        <f t="shared" si="25"/>
        <v>0</v>
      </c>
      <c r="N95">
        <f t="shared" si="26"/>
        <v>0</v>
      </c>
      <c r="O95">
        <f t="shared" si="27"/>
        <v>0</v>
      </c>
      <c r="P95">
        <f t="shared" si="28"/>
        <v>0</v>
      </c>
      <c r="Q95">
        <f t="shared" si="29"/>
        <v>0</v>
      </c>
      <c r="R95">
        <f t="shared" si="30"/>
        <v>0</v>
      </c>
      <c r="S95">
        <f t="shared" si="31"/>
        <v>0</v>
      </c>
      <c r="T95">
        <f t="shared" si="32"/>
        <v>0</v>
      </c>
      <c r="U95">
        <f t="shared" si="33"/>
        <v>0</v>
      </c>
      <c r="V95">
        <f t="shared" si="34"/>
        <v>0</v>
      </c>
    </row>
    <row r="96" spans="1:22" ht="12.75">
      <c r="A96" t="s">
        <v>38</v>
      </c>
      <c r="B96" s="3">
        <v>0</v>
      </c>
      <c r="C96" s="3">
        <v>0</v>
      </c>
      <c r="D96">
        <v>5.8923</v>
      </c>
      <c r="E96">
        <v>7.231</v>
      </c>
      <c r="F96">
        <v>75</v>
      </c>
      <c r="G96">
        <f t="shared" si="20"/>
        <v>0</v>
      </c>
      <c r="H96">
        <f t="shared" si="21"/>
        <v>0</v>
      </c>
      <c r="I96">
        <f t="shared" si="2"/>
        <v>0</v>
      </c>
      <c r="J96">
        <v>186.207</v>
      </c>
      <c r="K96">
        <f t="shared" si="22"/>
        <v>0</v>
      </c>
      <c r="L96">
        <f t="shared" si="23"/>
        <v>0</v>
      </c>
      <c r="M96">
        <f t="shared" si="25"/>
        <v>0</v>
      </c>
      <c r="N96">
        <f t="shared" si="26"/>
        <v>0</v>
      </c>
      <c r="O96">
        <f t="shared" si="27"/>
        <v>0</v>
      </c>
      <c r="P96">
        <f t="shared" si="28"/>
        <v>0</v>
      </c>
      <c r="Q96">
        <f t="shared" si="29"/>
        <v>0</v>
      </c>
      <c r="R96">
        <f t="shared" si="30"/>
        <v>0</v>
      </c>
      <c r="S96">
        <f t="shared" si="31"/>
        <v>0</v>
      </c>
      <c r="T96">
        <f t="shared" si="32"/>
        <v>0</v>
      </c>
      <c r="U96">
        <f t="shared" si="33"/>
        <v>0</v>
      </c>
      <c r="V96">
        <f t="shared" si="34"/>
        <v>0</v>
      </c>
    </row>
    <row r="97" spans="1:22" ht="12.75">
      <c r="A97" t="s">
        <v>86</v>
      </c>
      <c r="B97" s="3">
        <v>0</v>
      </c>
      <c r="C97" s="3">
        <v>0</v>
      </c>
      <c r="D97">
        <v>6.2216</v>
      </c>
      <c r="E97">
        <v>7.603</v>
      </c>
      <c r="F97">
        <v>76</v>
      </c>
      <c r="G97">
        <f t="shared" si="20"/>
        <v>0</v>
      </c>
      <c r="H97">
        <f t="shared" si="21"/>
        <v>0</v>
      </c>
      <c r="I97">
        <f>B97*F97*F97</f>
        <v>0</v>
      </c>
      <c r="J97">
        <v>190.2</v>
      </c>
      <c r="K97">
        <f t="shared" si="22"/>
        <v>0</v>
      </c>
      <c r="L97">
        <f t="shared" si="23"/>
        <v>0</v>
      </c>
      <c r="M97">
        <f t="shared" si="25"/>
        <v>0</v>
      </c>
      <c r="N97">
        <f t="shared" si="26"/>
        <v>0</v>
      </c>
      <c r="O97">
        <f t="shared" si="27"/>
        <v>0</v>
      </c>
      <c r="P97">
        <f t="shared" si="28"/>
        <v>0</v>
      </c>
      <c r="Q97">
        <f t="shared" si="29"/>
        <v>0</v>
      </c>
      <c r="R97">
        <f t="shared" si="30"/>
        <v>0</v>
      </c>
      <c r="S97">
        <f t="shared" si="31"/>
        <v>0</v>
      </c>
      <c r="T97">
        <f t="shared" si="32"/>
        <v>0</v>
      </c>
      <c r="U97">
        <f t="shared" si="33"/>
        <v>0</v>
      </c>
      <c r="V97">
        <f t="shared" si="34"/>
        <v>0</v>
      </c>
    </row>
    <row r="98" spans="1:22" ht="12.75">
      <c r="A98" t="s">
        <v>87</v>
      </c>
      <c r="B98" s="3">
        <v>0</v>
      </c>
      <c r="C98" s="3">
        <v>0</v>
      </c>
      <c r="D98">
        <v>6.5667</v>
      </c>
      <c r="E98">
        <v>7.9887</v>
      </c>
      <c r="F98">
        <v>77</v>
      </c>
      <c r="G98">
        <f t="shared" si="20"/>
        <v>0</v>
      </c>
      <c r="H98">
        <f t="shared" si="21"/>
        <v>0</v>
      </c>
      <c r="I98">
        <f>B98*F98*F98</f>
        <v>0</v>
      </c>
      <c r="J98">
        <v>192.22</v>
      </c>
      <c r="K98">
        <f t="shared" si="22"/>
        <v>0</v>
      </c>
      <c r="L98">
        <f t="shared" si="23"/>
        <v>0</v>
      </c>
      <c r="M98">
        <f t="shared" si="25"/>
        <v>0</v>
      </c>
      <c r="N98">
        <f t="shared" si="26"/>
        <v>0</v>
      </c>
      <c r="O98">
        <f t="shared" si="27"/>
        <v>0</v>
      </c>
      <c r="P98">
        <f t="shared" si="28"/>
        <v>0</v>
      </c>
      <c r="Q98">
        <f t="shared" si="29"/>
        <v>0</v>
      </c>
      <c r="R98">
        <f t="shared" si="30"/>
        <v>0</v>
      </c>
      <c r="S98">
        <f t="shared" si="31"/>
        <v>0</v>
      </c>
      <c r="T98">
        <f t="shared" si="32"/>
        <v>0</v>
      </c>
      <c r="U98">
        <f t="shared" si="33"/>
        <v>0</v>
      </c>
      <c r="V98">
        <f t="shared" si="34"/>
        <v>0</v>
      </c>
    </row>
    <row r="99" spans="1:22" ht="12.75">
      <c r="A99" t="s">
        <v>14</v>
      </c>
      <c r="B99" s="3">
        <v>0</v>
      </c>
      <c r="C99" s="3">
        <v>0</v>
      </c>
      <c r="D99">
        <v>6.9264</v>
      </c>
      <c r="E99">
        <v>8.3905</v>
      </c>
      <c r="F99">
        <v>78</v>
      </c>
      <c r="G99">
        <f t="shared" si="20"/>
        <v>0</v>
      </c>
      <c r="H99">
        <f t="shared" si="21"/>
        <v>0</v>
      </c>
      <c r="I99">
        <f t="shared" si="2"/>
        <v>0</v>
      </c>
      <c r="J99">
        <v>195.09</v>
      </c>
      <c r="K99">
        <f t="shared" si="22"/>
        <v>0</v>
      </c>
      <c r="L99">
        <f t="shared" si="23"/>
        <v>0</v>
      </c>
      <c r="M99">
        <f t="shared" si="25"/>
        <v>0</v>
      </c>
      <c r="N99">
        <f t="shared" si="26"/>
        <v>0</v>
      </c>
      <c r="O99">
        <f t="shared" si="27"/>
        <v>0</v>
      </c>
      <c r="P99">
        <f t="shared" si="28"/>
        <v>0</v>
      </c>
      <c r="Q99">
        <f t="shared" si="29"/>
        <v>0</v>
      </c>
      <c r="R99">
        <f t="shared" si="30"/>
        <v>0</v>
      </c>
      <c r="S99">
        <f t="shared" si="31"/>
        <v>0</v>
      </c>
      <c r="T99">
        <f t="shared" si="32"/>
        <v>0</v>
      </c>
      <c r="U99">
        <f t="shared" si="33"/>
        <v>0</v>
      </c>
      <c r="V99">
        <f t="shared" si="34"/>
        <v>0</v>
      </c>
    </row>
    <row r="100" spans="1:22" ht="12.75">
      <c r="A100" t="s">
        <v>46</v>
      </c>
      <c r="B100" s="3">
        <v>0</v>
      </c>
      <c r="C100" s="3">
        <v>0</v>
      </c>
      <c r="D100">
        <v>7.298</v>
      </c>
      <c r="E100">
        <v>8.8022</v>
      </c>
      <c r="F100">
        <v>79</v>
      </c>
      <c r="G100">
        <f t="shared" si="20"/>
        <v>0</v>
      </c>
      <c r="H100">
        <f t="shared" si="21"/>
        <v>0</v>
      </c>
      <c r="I100">
        <f t="shared" si="2"/>
        <v>0</v>
      </c>
      <c r="J100">
        <v>196.9665</v>
      </c>
      <c r="K100">
        <f t="shared" si="22"/>
        <v>0</v>
      </c>
      <c r="L100">
        <f t="shared" si="23"/>
        <v>0</v>
      </c>
      <c r="M100">
        <f t="shared" si="25"/>
        <v>0</v>
      </c>
      <c r="N100">
        <f t="shared" si="26"/>
        <v>0</v>
      </c>
      <c r="O100">
        <f t="shared" si="27"/>
        <v>0</v>
      </c>
      <c r="P100">
        <f t="shared" si="28"/>
        <v>0</v>
      </c>
      <c r="Q100">
        <f t="shared" si="29"/>
        <v>0</v>
      </c>
      <c r="R100">
        <f t="shared" si="30"/>
        <v>0</v>
      </c>
      <c r="S100">
        <f t="shared" si="31"/>
        <v>0</v>
      </c>
      <c r="T100">
        <f t="shared" si="32"/>
        <v>0</v>
      </c>
      <c r="U100">
        <f t="shared" si="33"/>
        <v>0</v>
      </c>
      <c r="V100">
        <f t="shared" si="34"/>
        <v>0</v>
      </c>
    </row>
    <row r="101" spans="1:22" ht="12.75">
      <c r="A101" t="s">
        <v>34</v>
      </c>
      <c r="B101" s="3">
        <v>0</v>
      </c>
      <c r="C101" s="3">
        <v>0</v>
      </c>
      <c r="D101">
        <v>7.6849</v>
      </c>
      <c r="E101">
        <v>9.2266</v>
      </c>
      <c r="F101">
        <v>80</v>
      </c>
      <c r="G101">
        <f>B101*D101*D101</f>
        <v>0</v>
      </c>
      <c r="H101">
        <f>B101*E101*E101</f>
        <v>0</v>
      </c>
      <c r="I101">
        <f>B101*F101*F101</f>
        <v>0</v>
      </c>
      <c r="J101">
        <v>200.59</v>
      </c>
      <c r="K101">
        <f t="shared" si="22"/>
        <v>0</v>
      </c>
      <c r="L101">
        <f t="shared" si="23"/>
        <v>0</v>
      </c>
      <c r="M101">
        <f t="shared" si="25"/>
        <v>0</v>
      </c>
      <c r="N101">
        <f t="shared" si="26"/>
        <v>0</v>
      </c>
      <c r="O101">
        <f t="shared" si="27"/>
        <v>0</v>
      </c>
      <c r="P101">
        <f t="shared" si="28"/>
        <v>0</v>
      </c>
      <c r="Q101">
        <f t="shared" si="29"/>
        <v>0</v>
      </c>
      <c r="R101">
        <f t="shared" si="30"/>
        <v>0</v>
      </c>
      <c r="S101">
        <f t="shared" si="31"/>
        <v>0</v>
      </c>
      <c r="T101">
        <f t="shared" si="32"/>
        <v>0</v>
      </c>
      <c r="U101">
        <f t="shared" si="33"/>
        <v>0</v>
      </c>
      <c r="V101">
        <f t="shared" si="34"/>
        <v>0</v>
      </c>
    </row>
    <row r="102" spans="1:22" ht="12.75">
      <c r="A102" t="s">
        <v>89</v>
      </c>
      <c r="B102" s="3">
        <v>0</v>
      </c>
      <c r="C102" s="3">
        <v>0</v>
      </c>
      <c r="D102">
        <v>8.09</v>
      </c>
      <c r="E102">
        <v>9.6688</v>
      </c>
      <c r="F102">
        <v>81</v>
      </c>
      <c r="G102">
        <f>B102*D102*D102</f>
        <v>0</v>
      </c>
      <c r="H102">
        <f>B102*E102*E102</f>
        <v>0</v>
      </c>
      <c r="I102">
        <f>B102*F102*F102</f>
        <v>0</v>
      </c>
      <c r="J102">
        <v>204.37</v>
      </c>
      <c r="K102">
        <f t="shared" si="22"/>
        <v>0</v>
      </c>
      <c r="L102">
        <f t="shared" si="23"/>
        <v>0</v>
      </c>
      <c r="M102">
        <f t="shared" si="25"/>
        <v>0</v>
      </c>
      <c r="N102">
        <f t="shared" si="26"/>
        <v>0</v>
      </c>
      <c r="O102">
        <f t="shared" si="27"/>
        <v>0</v>
      </c>
      <c r="P102">
        <f t="shared" si="28"/>
        <v>0</v>
      </c>
      <c r="Q102">
        <f t="shared" si="29"/>
        <v>0</v>
      </c>
      <c r="R102">
        <f t="shared" si="30"/>
        <v>0</v>
      </c>
      <c r="S102">
        <f t="shared" si="31"/>
        <v>0</v>
      </c>
      <c r="T102">
        <f t="shared" si="32"/>
        <v>0</v>
      </c>
      <c r="U102">
        <f t="shared" si="33"/>
        <v>0</v>
      </c>
      <c r="V102">
        <f t="shared" si="34"/>
        <v>0</v>
      </c>
    </row>
    <row r="103" spans="1:22" ht="12.75">
      <c r="A103" t="s">
        <v>90</v>
      </c>
      <c r="B103" s="3">
        <v>0</v>
      </c>
      <c r="C103" s="3">
        <v>0</v>
      </c>
      <c r="D103">
        <v>8.506</v>
      </c>
      <c r="E103">
        <v>10.1111</v>
      </c>
      <c r="F103">
        <v>82</v>
      </c>
      <c r="G103">
        <f>B103*D103*D103</f>
        <v>0</v>
      </c>
      <c r="H103">
        <f>B103*E103*E103</f>
        <v>0</v>
      </c>
      <c r="I103">
        <f>B103*F103*F103</f>
        <v>0</v>
      </c>
      <c r="J103">
        <v>207.2</v>
      </c>
      <c r="K103">
        <f t="shared" si="22"/>
        <v>0</v>
      </c>
      <c r="L103">
        <f t="shared" si="23"/>
        <v>0</v>
      </c>
      <c r="M103">
        <f t="shared" si="25"/>
        <v>0</v>
      </c>
      <c r="N103">
        <f t="shared" si="26"/>
        <v>0</v>
      </c>
      <c r="O103">
        <f t="shared" si="27"/>
        <v>0</v>
      </c>
      <c r="P103">
        <f t="shared" si="28"/>
        <v>0</v>
      </c>
      <c r="Q103">
        <f t="shared" si="29"/>
        <v>0</v>
      </c>
      <c r="R103">
        <f t="shared" si="30"/>
        <v>0</v>
      </c>
      <c r="S103">
        <f t="shared" si="31"/>
        <v>0</v>
      </c>
      <c r="T103">
        <f t="shared" si="32"/>
        <v>0</v>
      </c>
      <c r="U103">
        <f t="shared" si="33"/>
        <v>0</v>
      </c>
      <c r="V103">
        <f t="shared" si="34"/>
        <v>0</v>
      </c>
    </row>
    <row r="104" spans="1:22" ht="12.75">
      <c r="A104" t="s">
        <v>91</v>
      </c>
      <c r="B104" s="3">
        <v>0</v>
      </c>
      <c r="C104" s="3">
        <v>0</v>
      </c>
      <c r="D104">
        <v>8.931</v>
      </c>
      <c r="E104">
        <v>10.2566</v>
      </c>
      <c r="F104">
        <v>83</v>
      </c>
      <c r="G104">
        <f t="shared" si="20"/>
        <v>0</v>
      </c>
      <c r="H104">
        <f t="shared" si="21"/>
        <v>0</v>
      </c>
      <c r="I104">
        <f t="shared" si="2"/>
        <v>0</v>
      </c>
      <c r="J104">
        <v>208.9804</v>
      </c>
      <c r="K104">
        <f t="shared" si="22"/>
        <v>0</v>
      </c>
      <c r="L104">
        <f t="shared" si="23"/>
        <v>0</v>
      </c>
      <c r="M104">
        <f t="shared" si="25"/>
        <v>0</v>
      </c>
      <c r="N104">
        <f t="shared" si="26"/>
        <v>0</v>
      </c>
      <c r="O104">
        <f t="shared" si="27"/>
        <v>0</v>
      </c>
      <c r="P104">
        <f t="shared" si="28"/>
        <v>0</v>
      </c>
      <c r="Q104">
        <f t="shared" si="29"/>
        <v>0</v>
      </c>
      <c r="R104">
        <f t="shared" si="30"/>
        <v>0</v>
      </c>
      <c r="S104">
        <f t="shared" si="31"/>
        <v>0</v>
      </c>
      <c r="T104">
        <f t="shared" si="32"/>
        <v>0</v>
      </c>
      <c r="U104">
        <f t="shared" si="33"/>
        <v>0</v>
      </c>
      <c r="V104">
        <f t="shared" si="34"/>
        <v>0</v>
      </c>
    </row>
    <row r="105" spans="1:22" ht="12.75">
      <c r="A105" t="s">
        <v>8</v>
      </c>
      <c r="G105">
        <f>SUM(G22:G104)</f>
        <v>0</v>
      </c>
      <c r="H105">
        <f>SUM(H22:H104)</f>
        <v>0</v>
      </c>
      <c r="I105">
        <f>SUM(I22:I104)</f>
        <v>0</v>
      </c>
      <c r="L105">
        <f aca="true" t="shared" si="35" ref="L105:T105">SUM(L22:L104)</f>
        <v>0</v>
      </c>
      <c r="M105">
        <f t="shared" si="35"/>
        <v>0</v>
      </c>
      <c r="N105">
        <f t="shared" si="35"/>
        <v>0</v>
      </c>
      <c r="O105">
        <f t="shared" si="35"/>
        <v>0</v>
      </c>
      <c r="P105">
        <f t="shared" si="35"/>
        <v>0</v>
      </c>
      <c r="Q105">
        <f t="shared" si="35"/>
        <v>0</v>
      </c>
      <c r="R105">
        <f t="shared" si="35"/>
        <v>0</v>
      </c>
      <c r="S105">
        <f t="shared" si="35"/>
        <v>0</v>
      </c>
      <c r="T105">
        <f t="shared" si="35"/>
        <v>0</v>
      </c>
      <c r="U105">
        <f>SUM(U22:U104)</f>
        <v>0</v>
      </c>
      <c r="V105">
        <f>SUM(V22:V104)</f>
        <v>0</v>
      </c>
    </row>
    <row r="107" spans="1:11" ht="12.75">
      <c r="A107" t="s">
        <v>112</v>
      </c>
      <c r="G107" t="e">
        <f>2*G105/I105</f>
        <v>#DIV/0!</v>
      </c>
      <c r="H107" t="e">
        <f>2*H105/I105</f>
        <v>#DIV/0!</v>
      </c>
      <c r="K107" s="1" t="s">
        <v>88</v>
      </c>
    </row>
    <row r="108" spans="1:11" ht="12.75">
      <c r="A108" s="1" t="s">
        <v>49</v>
      </c>
      <c r="G108" s="5" t="e">
        <f>10000*SQRT(G107)</f>
        <v>#DIV/0!</v>
      </c>
      <c r="H108" s="5" t="e">
        <f>10000*SQRT(H107)</f>
        <v>#DIV/0!</v>
      </c>
      <c r="K108" s="4">
        <f>SUM(K22:K107)</f>
        <v>0</v>
      </c>
    </row>
    <row r="109" spans="1:8" ht="12.75">
      <c r="A109" t="s">
        <v>50</v>
      </c>
      <c r="G109" s="1" t="s">
        <v>15</v>
      </c>
      <c r="H109" s="1" t="s">
        <v>16</v>
      </c>
    </row>
    <row r="110" spans="7:8" ht="12.75">
      <c r="G110" s="1"/>
      <c r="H110" s="1"/>
    </row>
    <row r="111" spans="1:8" ht="12.75">
      <c r="A111" s="2"/>
      <c r="G111" s="1"/>
      <c r="H111" s="1"/>
    </row>
  </sheetData>
  <sheetProtection sheet="1" objects="1" scenarios="1" selectLockedCells="1"/>
  <dataValidations count="2">
    <dataValidation type="decimal" allowBlank="1" showInputMessage="1" showErrorMessage="1" sqref="C22:C104">
      <formula1>0</formula1>
      <formula2>B22</formula2>
    </dataValidation>
    <dataValidation type="decimal" allowBlank="1" showInputMessage="1" showErrorMessage="1" sqref="B22:B104">
      <formula1>0</formula1>
      <formula2>250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Geneva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Flack</dc:creator>
  <cp:keywords/>
  <dc:description/>
  <cp:lastModifiedBy>Flack</cp:lastModifiedBy>
  <dcterms:created xsi:type="dcterms:W3CDTF">2005-10-10T09:26:54Z</dcterms:created>
  <dcterms:modified xsi:type="dcterms:W3CDTF">2006-11-27T15:06:32Z</dcterms:modified>
  <cp:category/>
  <cp:version/>
  <cp:contentType/>
  <cp:contentStatus/>
</cp:coreProperties>
</file>